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8"/>
  <workbookPr showInkAnnotation="0" autoCompressPictures="0"/>
  <xr:revisionPtr revIDLastSave="0" documentId="8_{9BC87463-E009-4184-B9D8-F1E036982180}" xr6:coauthVersionLast="47" xr6:coauthVersionMax="47" xr10:uidLastSave="{00000000-0000-0000-0000-000000000000}"/>
  <bookViews>
    <workbookView xWindow="0" yWindow="40" windowWidth="15960" windowHeight="18080" xr2:uid="{00000000-000D-0000-FFFF-FFFF00000000}"/>
  </bookViews>
  <sheets>
    <sheet name="Hoja1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7" i="1" l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<sst xmlns="http://schemas.openxmlformats.org/spreadsheetml/2006/main" count="168" uniqueCount="98">
  <si>
    <t>Base de datos</t>
  </si>
  <si>
    <r>
      <rPr>
        <b/>
        <sz val="12"/>
        <color indexed="9"/>
        <rFont val="Calibri"/>
      </rPr>
      <t>Docente tutor:</t>
    </r>
    <r>
      <rPr>
        <sz val="12"/>
        <color indexed="9"/>
        <rFont val="Calibri"/>
      </rPr>
      <t xml:space="preserve"> Patricia Burbano</t>
    </r>
  </si>
  <si>
    <r>
      <rPr>
        <b/>
        <sz val="12"/>
        <color indexed="8"/>
        <rFont val="Calibri"/>
      </rPr>
      <t>Estudiantes</t>
    </r>
    <r>
      <rPr>
        <sz val="12"/>
        <color indexed="8"/>
        <rFont val="Calibri"/>
      </rPr>
      <t>: Carlos Andrés Paz Zúñiga - Claudia Patricia Bernal Sandoval</t>
    </r>
  </si>
  <si>
    <t>IV Semestre Ortodoncia y Ortopedia maxilar</t>
  </si>
  <si>
    <t>Numero de registro</t>
  </si>
  <si>
    <t>Edad</t>
  </si>
  <si>
    <t>Sexo</t>
  </si>
  <si>
    <t>Fuerza mordida incisivos</t>
  </si>
  <si>
    <t>Fuerza mordida primer molar derecho</t>
  </si>
  <si>
    <t>Fuerza mordida primer molar izquierdo</t>
  </si>
  <si>
    <t>Ancho bicigomatico</t>
  </si>
  <si>
    <t>Altura facial</t>
  </si>
  <si>
    <t>Altura</t>
  </si>
  <si>
    <t>Peso</t>
  </si>
  <si>
    <t xml:space="preserve">Eje Facial N-Ba/Pt-Gn
</t>
  </si>
  <si>
    <t>IMF</t>
  </si>
  <si>
    <t>Biotipo MARTIN &amp; SALLER</t>
  </si>
  <si>
    <t>Biotipo DR BEDOYA</t>
  </si>
  <si>
    <t>IMC</t>
  </si>
  <si>
    <t>id_reg</t>
  </si>
  <si>
    <t>edad</t>
  </si>
  <si>
    <t>sexo</t>
  </si>
  <si>
    <t>fm_incisivos</t>
  </si>
  <si>
    <t>fm_1er_molar_der</t>
  </si>
  <si>
    <t>fm_1er_molar_izq</t>
  </si>
  <si>
    <t>dist_Cgd-Cgi</t>
  </si>
  <si>
    <t>dist_N-Gn</t>
  </si>
  <si>
    <t>cm</t>
  </si>
  <si>
    <t>Kg</t>
  </si>
  <si>
    <t>Grados</t>
  </si>
  <si>
    <t>ll_01</t>
  </si>
  <si>
    <t>10</t>
  </si>
  <si>
    <t>0</t>
  </si>
  <si>
    <t>0,107</t>
  </si>
  <si>
    <t>0,093</t>
  </si>
  <si>
    <t>0,92</t>
  </si>
  <si>
    <t>112,2</t>
  </si>
  <si>
    <t>104,8</t>
  </si>
  <si>
    <t>cara alargada</t>
  </si>
  <si>
    <t>Clase 1</t>
  </si>
  <si>
    <t>ml_02</t>
  </si>
  <si>
    <t>Clase I cara muy corta</t>
  </si>
  <si>
    <t>dl_03</t>
  </si>
  <si>
    <t>Clase II cara corta</t>
  </si>
  <si>
    <t>jr_04</t>
  </si>
  <si>
    <t>Clase III cara intermedia</t>
  </si>
  <si>
    <t>kq_05</t>
  </si>
  <si>
    <t>cara intermedia</t>
  </si>
  <si>
    <t>Clase IV cara alargada</t>
  </si>
  <si>
    <t>mz_06</t>
  </si>
  <si>
    <t>mc_07</t>
  </si>
  <si>
    <t>cara corta</t>
  </si>
  <si>
    <t>cl_08</t>
  </si>
  <si>
    <t>mc_09</t>
  </si>
  <si>
    <t>bn_10</t>
  </si>
  <si>
    <t>lm_11</t>
  </si>
  <si>
    <t>mc_12</t>
  </si>
  <si>
    <t>ji_13</t>
  </si>
  <si>
    <t>ys_14</t>
  </si>
  <si>
    <t>bv_15</t>
  </si>
  <si>
    <t>dq_16</t>
  </si>
  <si>
    <t>mm_17</t>
  </si>
  <si>
    <t>vs_18</t>
  </si>
  <si>
    <t>sl_19</t>
  </si>
  <si>
    <t xml:space="preserve">cara intermedia </t>
  </si>
  <si>
    <t>av_20</t>
  </si>
  <si>
    <t>ms_21</t>
  </si>
  <si>
    <t>jg_22</t>
  </si>
  <si>
    <t>ar_23</t>
  </si>
  <si>
    <t>eg_24</t>
  </si>
  <si>
    <t xml:space="preserve">cara corta </t>
  </si>
  <si>
    <t>sm_25</t>
  </si>
  <si>
    <t>jb_26</t>
  </si>
  <si>
    <t>bm_27</t>
  </si>
  <si>
    <t>jc_28</t>
  </si>
  <si>
    <t>ev_29</t>
  </si>
  <si>
    <t>dv_30</t>
  </si>
  <si>
    <t>jb_31</t>
  </si>
  <si>
    <t>8</t>
  </si>
  <si>
    <t>1</t>
  </si>
  <si>
    <t>0,059</t>
  </si>
  <si>
    <t>0,384</t>
  </si>
  <si>
    <t>0,316</t>
  </si>
  <si>
    <t>117</t>
  </si>
  <si>
    <t>110</t>
  </si>
  <si>
    <t>mm_32</t>
  </si>
  <si>
    <t>dv_33</t>
  </si>
  <si>
    <t>ea_34</t>
  </si>
  <si>
    <t>bb_35</t>
  </si>
  <si>
    <t>jc_36</t>
  </si>
  <si>
    <t>dch_37</t>
  </si>
  <si>
    <t>mb_38</t>
  </si>
  <si>
    <t>Fuerza de mordida medida en Newtons</t>
  </si>
  <si>
    <t xml:space="preserve">Medidas faciales en milimetros </t>
  </si>
  <si>
    <t>cara alargada: 22</t>
  </si>
  <si>
    <t>IMF indice morfologico facial</t>
  </si>
  <si>
    <t>cara intermedia: 10</t>
  </si>
  <si>
    <t>cara corta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</si>
</sst>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indexed="8"/>
      <name val="Calibri"/>
    </font>
    <font>
      <b/>
      <sz val="12"/>
      <color indexed="9"/>
      <name val="Calibri"/>
    </font>
    <font>
      <sz val="12"/>
      <color indexed="9"/>
      <name val="Calibri"/>
    </font>
    <font>
      <sz val="12"/>
      <color indexed="8"/>
      <name val="Calibri"/>
    </font>
    <font>
      <b/>
      <sz val="12"/>
      <color indexed="8"/>
      <name val="Calibri"/>
    </font>
    <font>
      <b/>
      <sz val="11"/>
      <color indexed="8"/>
      <name val="Calibri"/>
    </font>
    <font>
      <sz val="14"/>
      <color indexed="8"/>
      <name val="Times"/>
    </font>
    <font>
      <sz val="11"/>
      <color indexed="12"/>
      <name val="Calibri"/>
    </font>
    <font>
      <sz val="11"/>
      <color indexed="13"/>
      <name val="Calibri"/>
    </font>
    <font>
      <u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1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46">
    <xf numFmtId="0" fontId="0" fillId="0" borderId="0" xfId="0"/>
    <xf numFmtId="0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49" fontId="5" fillId="2" borderId="4" xfId="0" applyNumberFormat="1" applyFont="1" applyFill="1" applyBorder="1" applyAlignment="1">
      <alignment horizontal="center"/>
    </xf>
    <xf numFmtId="49" fontId="5" fillId="2" borderId="5" xfId="0" applyNumberFormat="1" applyFont="1" applyFill="1" applyBorder="1" applyAlignment="1">
      <alignment horizontal="center"/>
    </xf>
    <xf numFmtId="49" fontId="5" fillId="2" borderId="5" xfId="0" applyNumberFormat="1" applyFont="1" applyFill="1" applyBorder="1" applyAlignment="1">
      <alignment horizontal="center" wrapText="1"/>
    </xf>
    <xf numFmtId="0" fontId="0" fillId="0" borderId="6" xfId="0" applyBorder="1"/>
    <xf numFmtId="0" fontId="0" fillId="0" borderId="7" xfId="0" applyBorder="1"/>
    <xf numFmtId="49" fontId="0" fillId="0" borderId="4" xfId="0" applyNumberFormat="1" applyBorder="1" applyAlignment="1">
      <alignment horizontal="right"/>
    </xf>
    <xf numFmtId="0" fontId="0" fillId="0" borderId="7" xfId="0" applyNumberFormat="1" applyBorder="1"/>
    <xf numFmtId="0" fontId="0" fillId="0" borderId="8" xfId="0" applyNumberFormat="1" applyBorder="1"/>
    <xf numFmtId="0" fontId="6" fillId="0" borderId="8" xfId="0" applyNumberFormat="1" applyFont="1" applyBorder="1"/>
    <xf numFmtId="49" fontId="7" fillId="0" borderId="8" xfId="0" applyNumberFormat="1" applyFont="1" applyBorder="1" applyAlignment="1">
      <alignment horizontal="center"/>
    </xf>
    <xf numFmtId="49" fontId="0" fillId="0" borderId="8" xfId="0" applyNumberFormat="1" applyBorder="1"/>
    <xf numFmtId="0" fontId="0" fillId="0" borderId="1" xfId="0" applyNumberFormat="1" applyBorder="1"/>
    <xf numFmtId="0" fontId="0" fillId="0" borderId="4" xfId="0" applyNumberFormat="1" applyBorder="1"/>
    <xf numFmtId="0" fontId="0" fillId="0" borderId="4" xfId="0" applyNumberFormat="1" applyBorder="1" applyAlignment="1">
      <alignment horizontal="right"/>
    </xf>
    <xf numFmtId="0" fontId="0" fillId="0" borderId="9" xfId="0" applyNumberFormat="1" applyBorder="1"/>
    <xf numFmtId="0" fontId="6" fillId="0" borderId="6" xfId="0" applyNumberFormat="1" applyFont="1" applyBorder="1"/>
    <xf numFmtId="49" fontId="7" fillId="0" borderId="1" xfId="0" applyNumberFormat="1" applyFont="1" applyBorder="1" applyAlignment="1">
      <alignment horizontal="center"/>
    </xf>
    <xf numFmtId="49" fontId="0" fillId="0" borderId="1" xfId="0" applyNumberFormat="1" applyBorder="1"/>
    <xf numFmtId="0" fontId="0" fillId="0" borderId="9" xfId="0" applyNumberFormat="1" applyBorder="1" applyAlignment="1">
      <alignment horizontal="right"/>
    </xf>
    <xf numFmtId="0" fontId="6" fillId="0" borderId="9" xfId="0" applyNumberFormat="1" applyFont="1" applyBorder="1"/>
    <xf numFmtId="0" fontId="0" fillId="0" borderId="6" xfId="0" applyNumberFormat="1" applyBorder="1" applyAlignment="1">
      <alignment horizontal="right"/>
    </xf>
    <xf numFmtId="49" fontId="8" fillId="0" borderId="1" xfId="0" applyNumberFormat="1" applyFont="1" applyBorder="1" applyAlignment="1">
      <alignment horizontal="center"/>
    </xf>
    <xf numFmtId="0" fontId="6" fillId="0" borderId="1" xfId="0" applyNumberFormat="1" applyFont="1" applyBorder="1"/>
    <xf numFmtId="0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center"/>
    </xf>
    <xf numFmtId="0" fontId="6" fillId="0" borderId="3" xfId="0" applyNumberFormat="1" applyFont="1" applyBorder="1"/>
    <xf numFmtId="0" fontId="0" fillId="0" borderId="10" xfId="0" applyNumberFormat="1" applyBorder="1" applyAlignment="1">
      <alignment horizontal="right"/>
    </xf>
    <xf numFmtId="0" fontId="6" fillId="3" borderId="11" xfId="0" applyFont="1" applyFill="1" applyBorder="1"/>
    <xf numFmtId="0" fontId="0" fillId="0" borderId="12" xfId="0" applyNumberFormat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8" xfId="0" applyBorder="1"/>
    <xf numFmtId="0" fontId="0" fillId="0" borderId="13" xfId="0" applyBorder="1"/>
    <xf numFmtId="49" fontId="5" fillId="0" borderId="1" xfId="0" applyNumberFormat="1" applyFont="1" applyBorder="1"/>
    <xf numFmtId="0" fontId="9" fillId="0" borderId="1" xfId="0" applyFont="1" applyBorder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FF"/>
      <rgbColor rgb="FFAAAAAA"/>
      <rgbColor rgb="FFA9CD90"/>
      <rgbColor rgb="FFFF0000"/>
      <rgbColor rgb="FF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528584</xdr:colOff>
      <xdr:row>24</xdr:row>
      <xdr:rowOff>92410</xdr:rowOff>
    </xdr:from>
    <xdr:to>
      <xdr:col>24</xdr:col>
      <xdr:colOff>44099</xdr:colOff>
      <xdr:row>33</xdr:row>
      <xdr:rowOff>115909</xdr:rowOff>
    </xdr:to>
    <xdr:pic>
      <xdr:nvPicPr>
        <xdr:cNvPr id="2" name="Picture 3" descr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40984" y="5594050"/>
          <a:ext cx="3008016" cy="20809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19</xdr:col>
      <xdr:colOff>143259</xdr:colOff>
      <xdr:row>14</xdr:row>
      <xdr:rowOff>68416</xdr:rowOff>
    </xdr:from>
    <xdr:to>
      <xdr:col>24</xdr:col>
      <xdr:colOff>148322</xdr:colOff>
      <xdr:row>24</xdr:row>
      <xdr:rowOff>167916</xdr:rowOff>
    </xdr:to>
    <xdr:pic>
      <xdr:nvPicPr>
        <xdr:cNvPr id="3" name="Imagen 2" descr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155659" y="3284056"/>
          <a:ext cx="3497564" cy="238550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55"/>
  <sheetViews>
    <sheetView showGridLines="0" tabSelected="1" workbookViewId="0"/>
  </sheetViews>
  <sheetFormatPr defaultColWidth="9.140625" defaultRowHeight="14.45" customHeight="1"/>
  <cols>
    <col min="1" max="1" width="20.42578125" style="1" customWidth="1"/>
    <col min="2" max="3" width="9.140625" style="1" customWidth="1"/>
    <col min="4" max="4" width="23.140625" style="1" customWidth="1"/>
    <col min="5" max="5" width="34.42578125" style="1" customWidth="1"/>
    <col min="6" max="6" width="35.42578125" style="1" customWidth="1"/>
    <col min="7" max="7" width="18" style="1" customWidth="1"/>
    <col min="8" max="8" width="13.7109375" style="1" customWidth="1"/>
    <col min="9" max="10" width="9.140625" style="1" customWidth="1"/>
    <col min="11" max="11" width="15.28515625" style="1" customWidth="1"/>
    <col min="12" max="12" width="13.7109375" style="1" customWidth="1"/>
    <col min="13" max="13" width="22.42578125" style="1" customWidth="1"/>
    <col min="14" max="14" width="22.7109375" style="1" customWidth="1"/>
    <col min="15" max="256" width="9.140625" style="1" customWidth="1"/>
  </cols>
  <sheetData>
    <row r="1" spans="1:25" ht="15.6" customHeight="1">
      <c r="A1" s="39" t="s">
        <v>0</v>
      </c>
      <c r="B1" s="40"/>
      <c r="C1" s="40"/>
      <c r="D1" s="40"/>
      <c r="E1" s="40"/>
      <c r="F1" s="40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4.4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6" customHeight="1">
      <c r="A3" s="41" t="s">
        <v>1</v>
      </c>
      <c r="B3" s="42"/>
      <c r="C3" s="42"/>
      <c r="D3" s="42"/>
      <c r="E3" s="42"/>
      <c r="F3" s="4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6" customHeight="1">
      <c r="A4" s="43" t="s">
        <v>2</v>
      </c>
      <c r="B4" s="44"/>
      <c r="C4" s="44"/>
      <c r="D4" s="44"/>
      <c r="E4" s="44"/>
      <c r="F4" s="4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6" customHeight="1">
      <c r="A5" s="43" t="s">
        <v>3</v>
      </c>
      <c r="B5" s="44"/>
      <c r="C5" s="44"/>
      <c r="D5" s="44"/>
      <c r="E5" s="44"/>
      <c r="F5" s="4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4.45" customHeight="1">
      <c r="A6" s="45"/>
      <c r="B6" s="45"/>
      <c r="C6" s="45"/>
      <c r="D6" s="45"/>
      <c r="E6" s="45"/>
      <c r="F6" s="45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4.45" customHeight="1">
      <c r="A7" s="3"/>
      <c r="B7" s="3"/>
      <c r="C7" s="3"/>
      <c r="D7" s="3"/>
      <c r="E7" s="3"/>
      <c r="F7" s="3"/>
      <c r="G7" s="3"/>
      <c r="H7" s="3"/>
      <c r="I7" s="4"/>
      <c r="J7" s="4"/>
      <c r="K7" s="4"/>
      <c r="L7" s="4"/>
      <c r="M7" s="4"/>
      <c r="N7" s="4"/>
      <c r="O7" s="4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43.15" customHeight="1">
      <c r="A8" s="5" t="s">
        <v>4</v>
      </c>
      <c r="B8" s="5" t="s">
        <v>5</v>
      </c>
      <c r="C8" s="5" t="s">
        <v>6</v>
      </c>
      <c r="D8" s="5" t="s">
        <v>7</v>
      </c>
      <c r="E8" s="5" t="s">
        <v>8</v>
      </c>
      <c r="F8" s="5" t="s">
        <v>9</v>
      </c>
      <c r="G8" s="5" t="s">
        <v>10</v>
      </c>
      <c r="H8" s="5" t="s">
        <v>11</v>
      </c>
      <c r="I8" s="6" t="s">
        <v>12</v>
      </c>
      <c r="J8" s="6" t="s">
        <v>13</v>
      </c>
      <c r="K8" s="7" t="s">
        <v>14</v>
      </c>
      <c r="L8" s="6" t="s">
        <v>15</v>
      </c>
      <c r="M8" s="6" t="s">
        <v>16</v>
      </c>
      <c r="N8" s="6" t="s">
        <v>17</v>
      </c>
      <c r="O8" s="6" t="s">
        <v>18</v>
      </c>
      <c r="P8" s="8"/>
      <c r="Q8" s="2"/>
      <c r="R8" s="2"/>
      <c r="S8" s="2"/>
      <c r="T8" s="2"/>
      <c r="U8" s="2"/>
      <c r="V8" s="2"/>
      <c r="W8" s="2"/>
      <c r="X8" s="2"/>
      <c r="Y8" s="2"/>
    </row>
    <row r="9" spans="1:25" ht="14.45" customHeight="1">
      <c r="A9" s="5" t="s">
        <v>19</v>
      </c>
      <c r="B9" s="5" t="s">
        <v>20</v>
      </c>
      <c r="C9" s="5" t="s">
        <v>21</v>
      </c>
      <c r="D9" s="5" t="s">
        <v>22</v>
      </c>
      <c r="E9" s="5" t="s">
        <v>23</v>
      </c>
      <c r="F9" s="5" t="s">
        <v>24</v>
      </c>
      <c r="G9" s="5" t="s">
        <v>25</v>
      </c>
      <c r="H9" s="5" t="s">
        <v>26</v>
      </c>
      <c r="I9" s="6" t="s">
        <v>27</v>
      </c>
      <c r="J9" s="6" t="s">
        <v>28</v>
      </c>
      <c r="K9" s="6" t="s">
        <v>29</v>
      </c>
      <c r="L9" s="6"/>
      <c r="M9" s="6"/>
      <c r="N9" s="6"/>
      <c r="O9" s="9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10" t="s">
        <v>30</v>
      </c>
      <c r="B10" s="10" t="s">
        <v>31</v>
      </c>
      <c r="C10" s="10" t="s">
        <v>32</v>
      </c>
      <c r="D10" s="10" t="s">
        <v>33</v>
      </c>
      <c r="E10" s="10" t="s">
        <v>34</v>
      </c>
      <c r="F10" s="10" t="s">
        <v>35</v>
      </c>
      <c r="G10" s="10" t="s">
        <v>36</v>
      </c>
      <c r="H10" s="10" t="s">
        <v>37</v>
      </c>
      <c r="I10" s="11">
        <v>136</v>
      </c>
      <c r="J10" s="12">
        <v>30</v>
      </c>
      <c r="K10" s="13">
        <v>97</v>
      </c>
      <c r="L10" s="12">
        <v>93.4</v>
      </c>
      <c r="M10" s="14" t="s">
        <v>38</v>
      </c>
      <c r="N10" s="15" t="s">
        <v>39</v>
      </c>
      <c r="O10" s="16">
        <f>J10/(POWER(I10/100,2))</f>
        <v>16.219723183391</v>
      </c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10" t="s">
        <v>40</v>
      </c>
      <c r="B11" s="17">
        <v>9</v>
      </c>
      <c r="C11" s="17">
        <v>0</v>
      </c>
      <c r="D11" s="17">
        <v>0.155</v>
      </c>
      <c r="E11" s="17">
        <v>0.374</v>
      </c>
      <c r="F11" s="17">
        <v>0.14899999999999999</v>
      </c>
      <c r="G11" s="18">
        <v>126.2</v>
      </c>
      <c r="H11" s="18">
        <v>115.7</v>
      </c>
      <c r="I11" s="19">
        <v>148</v>
      </c>
      <c r="J11" s="19">
        <v>32</v>
      </c>
      <c r="K11" s="20">
        <v>93</v>
      </c>
      <c r="L11" s="16">
        <v>91.6</v>
      </c>
      <c r="M11" s="21" t="s">
        <v>38</v>
      </c>
      <c r="N11" s="22" t="s">
        <v>39</v>
      </c>
      <c r="O11" s="16">
        <f>J11/(POWER(I11/100,2))</f>
        <v>14.609203798392988</v>
      </c>
      <c r="P11" s="2"/>
      <c r="Q11" s="2"/>
      <c r="R11" s="2"/>
      <c r="S11" s="2"/>
      <c r="T11" s="2"/>
      <c r="U11" s="22" t="s">
        <v>41</v>
      </c>
      <c r="V11" s="2"/>
      <c r="W11" s="2"/>
      <c r="X11" s="2"/>
      <c r="Y11" s="2"/>
    </row>
    <row r="12" spans="1:25" ht="18" customHeight="1">
      <c r="A12" s="10" t="s">
        <v>42</v>
      </c>
      <c r="B12" s="18">
        <v>8</v>
      </c>
      <c r="C12" s="18">
        <v>0</v>
      </c>
      <c r="D12" s="18">
        <v>0.11700000000000001</v>
      </c>
      <c r="E12" s="18">
        <v>0.36599999999999999</v>
      </c>
      <c r="F12" s="18">
        <v>0.21</v>
      </c>
      <c r="G12" s="18">
        <v>116.5</v>
      </c>
      <c r="H12" s="18">
        <v>105.8</v>
      </c>
      <c r="I12" s="23">
        <v>143</v>
      </c>
      <c r="J12" s="23">
        <v>39</v>
      </c>
      <c r="K12" s="24">
        <v>93</v>
      </c>
      <c r="L12" s="25">
        <v>90.8</v>
      </c>
      <c r="M12" s="21" t="s">
        <v>38</v>
      </c>
      <c r="N12" s="22" t="s">
        <v>39</v>
      </c>
      <c r="O12" s="16">
        <f>J12/(POWER(I12/100,2))</f>
        <v>19.071837253655438</v>
      </c>
      <c r="P12" s="2"/>
      <c r="Q12" s="2"/>
      <c r="R12" s="2"/>
      <c r="S12" s="2"/>
      <c r="T12" s="2"/>
      <c r="U12" s="22" t="s">
        <v>43</v>
      </c>
      <c r="V12" s="2"/>
      <c r="W12" s="2"/>
      <c r="X12" s="2"/>
      <c r="Y12" s="2"/>
    </row>
    <row r="13" spans="1:25" ht="18" customHeight="1">
      <c r="A13" s="10" t="s">
        <v>44</v>
      </c>
      <c r="B13" s="18">
        <v>10</v>
      </c>
      <c r="C13" s="18">
        <v>1</v>
      </c>
      <c r="D13" s="18">
        <v>6.0999999999999999E-2</v>
      </c>
      <c r="E13" s="18">
        <v>0.28499999999999998</v>
      </c>
      <c r="F13" s="18">
        <v>6.8000000000000005E-2</v>
      </c>
      <c r="G13" s="18">
        <v>120.1</v>
      </c>
      <c r="H13" s="18">
        <v>105.8</v>
      </c>
      <c r="I13" s="23">
        <v>133</v>
      </c>
      <c r="J13" s="23">
        <v>29</v>
      </c>
      <c r="K13" s="24">
        <v>95</v>
      </c>
      <c r="L13" s="25">
        <v>88.09</v>
      </c>
      <c r="M13" s="21" t="s">
        <v>38</v>
      </c>
      <c r="N13" s="22" t="s">
        <v>39</v>
      </c>
      <c r="O13" s="16">
        <f>J13/(POWER(I13/100,2))</f>
        <v>16.394369382101871</v>
      </c>
      <c r="P13" s="2"/>
      <c r="Q13" s="2"/>
      <c r="R13" s="2"/>
      <c r="S13" s="2"/>
      <c r="T13" s="2"/>
      <c r="U13" s="22" t="s">
        <v>45</v>
      </c>
      <c r="V13" s="2"/>
      <c r="W13" s="2"/>
      <c r="X13" s="2"/>
      <c r="Y13" s="2"/>
    </row>
    <row r="14" spans="1:25" ht="18" customHeight="1">
      <c r="A14" s="10" t="s">
        <v>46</v>
      </c>
      <c r="B14" s="17">
        <v>9</v>
      </c>
      <c r="C14" s="17">
        <v>0</v>
      </c>
      <c r="D14" s="17">
        <v>0.12</v>
      </c>
      <c r="E14" s="17">
        <v>0.104</v>
      </c>
      <c r="F14" s="17">
        <v>0.126</v>
      </c>
      <c r="G14" s="18">
        <v>123.8</v>
      </c>
      <c r="H14" s="18">
        <v>108</v>
      </c>
      <c r="I14" s="19">
        <v>142</v>
      </c>
      <c r="J14" s="19">
        <v>44</v>
      </c>
      <c r="K14" s="20">
        <v>90</v>
      </c>
      <c r="L14" s="16">
        <v>87.2</v>
      </c>
      <c r="M14" s="26" t="s">
        <v>47</v>
      </c>
      <c r="N14" s="22" t="s">
        <v>39</v>
      </c>
      <c r="O14" s="16">
        <f>J14/(POWER(I14/100,2))</f>
        <v>21.821067248561793</v>
      </c>
      <c r="P14" s="2"/>
      <c r="Q14" s="2"/>
      <c r="R14" s="2"/>
      <c r="S14" s="2"/>
      <c r="T14" s="2"/>
      <c r="U14" s="22" t="s">
        <v>48</v>
      </c>
      <c r="V14" s="2"/>
      <c r="W14" s="2"/>
      <c r="X14" s="2"/>
      <c r="Y14" s="2"/>
    </row>
    <row r="15" spans="1:25" ht="18" customHeight="1">
      <c r="A15" s="10" t="s">
        <v>49</v>
      </c>
      <c r="B15" s="18">
        <v>10</v>
      </c>
      <c r="C15" s="18">
        <v>1</v>
      </c>
      <c r="D15" s="18">
        <v>0.56000000000000005</v>
      </c>
      <c r="E15" s="18">
        <v>0.16800000000000001</v>
      </c>
      <c r="F15" s="18">
        <v>0.17199999999999999</v>
      </c>
      <c r="G15" s="18">
        <v>124.6</v>
      </c>
      <c r="H15" s="18">
        <v>117.6</v>
      </c>
      <c r="I15" s="19">
        <v>140</v>
      </c>
      <c r="J15" s="25">
        <v>41</v>
      </c>
      <c r="K15" s="27">
        <v>99</v>
      </c>
      <c r="L15" s="28">
        <v>94.3</v>
      </c>
      <c r="M15" s="21" t="s">
        <v>38</v>
      </c>
      <c r="N15" s="22" t="s">
        <v>39</v>
      </c>
      <c r="O15" s="16">
        <f>J15/(POWER(I15/100,2))</f>
        <v>20.91836734693878</v>
      </c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10" t="s">
        <v>50</v>
      </c>
      <c r="B16" s="18">
        <v>10</v>
      </c>
      <c r="C16" s="18">
        <v>0</v>
      </c>
      <c r="D16" s="18">
        <v>0.13400000000000001</v>
      </c>
      <c r="E16" s="18">
        <v>0.27800000000000002</v>
      </c>
      <c r="F16" s="18">
        <v>0.23599999999999999</v>
      </c>
      <c r="G16" s="18">
        <v>134.5</v>
      </c>
      <c r="H16" s="18">
        <v>106.9</v>
      </c>
      <c r="I16" s="19">
        <v>160</v>
      </c>
      <c r="J16" s="25">
        <v>58</v>
      </c>
      <c r="K16" s="27">
        <v>93</v>
      </c>
      <c r="L16" s="28">
        <v>79.400000000000006</v>
      </c>
      <c r="M16" s="29" t="s">
        <v>51</v>
      </c>
      <c r="N16" s="22" t="s">
        <v>39</v>
      </c>
      <c r="O16" s="16">
        <f>J16/(POWER(I16/100,2))</f>
        <v>22.656249999999996</v>
      </c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10" t="s">
        <v>52</v>
      </c>
      <c r="B17" s="17">
        <v>9</v>
      </c>
      <c r="C17" s="17">
        <v>0</v>
      </c>
      <c r="D17" s="17">
        <v>0.13700000000000001</v>
      </c>
      <c r="E17" s="17">
        <v>0.19700000000000001</v>
      </c>
      <c r="F17" s="17">
        <v>0.30499999999999999</v>
      </c>
      <c r="G17" s="18">
        <v>116.4</v>
      </c>
      <c r="H17" s="18">
        <v>109.6</v>
      </c>
      <c r="I17" s="19">
        <v>131</v>
      </c>
      <c r="J17" s="25">
        <v>26</v>
      </c>
      <c r="K17" s="27">
        <v>94</v>
      </c>
      <c r="L17" s="28">
        <v>94.1</v>
      </c>
      <c r="M17" s="21" t="s">
        <v>38</v>
      </c>
      <c r="N17" s="22" t="s">
        <v>39</v>
      </c>
      <c r="O17" s="16">
        <f>J17/(POWER(I17/100,2))</f>
        <v>15.15063224753802</v>
      </c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10" t="s">
        <v>53</v>
      </c>
      <c r="B18" s="18">
        <v>9</v>
      </c>
      <c r="C18" s="18">
        <v>0</v>
      </c>
      <c r="D18" s="18">
        <v>8.8999999999999996E-2</v>
      </c>
      <c r="E18" s="18">
        <v>0.28499999999999998</v>
      </c>
      <c r="F18" s="18">
        <v>0.25600000000000001</v>
      </c>
      <c r="G18" s="18">
        <v>130.80000000000001</v>
      </c>
      <c r="H18" s="18">
        <v>110</v>
      </c>
      <c r="I18" s="19">
        <v>139</v>
      </c>
      <c r="J18" s="25">
        <v>30</v>
      </c>
      <c r="K18" s="27">
        <v>98</v>
      </c>
      <c r="L18" s="28">
        <v>84.06</v>
      </c>
      <c r="M18" s="26" t="s">
        <v>47</v>
      </c>
      <c r="N18" s="22" t="s">
        <v>39</v>
      </c>
      <c r="O18" s="16">
        <f>J18/(POWER(I18/100,2))</f>
        <v>15.527146628021326</v>
      </c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10" t="s">
        <v>54</v>
      </c>
      <c r="B19" s="17">
        <v>8</v>
      </c>
      <c r="C19" s="17">
        <v>1</v>
      </c>
      <c r="D19" s="17">
        <v>8.5999999999999993E-2</v>
      </c>
      <c r="E19" s="17">
        <v>0.14599999999999999</v>
      </c>
      <c r="F19" s="17">
        <v>0.11899999999999999</v>
      </c>
      <c r="G19" s="18">
        <v>121.6</v>
      </c>
      <c r="H19" s="18">
        <v>103.4</v>
      </c>
      <c r="I19" s="19">
        <v>126</v>
      </c>
      <c r="J19" s="25">
        <v>25</v>
      </c>
      <c r="K19" s="27">
        <v>100</v>
      </c>
      <c r="L19" s="28">
        <v>85.03</v>
      </c>
      <c r="M19" s="26" t="s">
        <v>47</v>
      </c>
      <c r="N19" s="22" t="s">
        <v>39</v>
      </c>
      <c r="O19" s="16">
        <f>J19/(POWER(I19/100,2))</f>
        <v>15.747039556563365</v>
      </c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10" t="s">
        <v>55</v>
      </c>
      <c r="B20" s="17">
        <v>8</v>
      </c>
      <c r="C20" s="17">
        <v>1</v>
      </c>
      <c r="D20" s="17">
        <v>3.6999999999999998E-2</v>
      </c>
      <c r="E20" s="17">
        <v>8.5000000000000006E-2</v>
      </c>
      <c r="F20" s="17">
        <v>0.22</v>
      </c>
      <c r="G20" s="18">
        <v>124.8</v>
      </c>
      <c r="H20" s="18">
        <v>105.6</v>
      </c>
      <c r="I20" s="19">
        <v>149</v>
      </c>
      <c r="J20" s="25">
        <v>51</v>
      </c>
      <c r="K20" s="27">
        <v>90</v>
      </c>
      <c r="L20" s="28">
        <v>84.6</v>
      </c>
      <c r="M20" s="26" t="s">
        <v>47</v>
      </c>
      <c r="N20" s="22" t="s">
        <v>39</v>
      </c>
      <c r="O20" s="16">
        <f>J20/(POWER(I20/100,2))</f>
        <v>22.971938200981938</v>
      </c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10" t="s">
        <v>56</v>
      </c>
      <c r="B21" s="17">
        <v>10</v>
      </c>
      <c r="C21" s="17">
        <v>0</v>
      </c>
      <c r="D21" s="17">
        <v>0.107</v>
      </c>
      <c r="E21" s="17">
        <v>0.36099999999999999</v>
      </c>
      <c r="F21" s="17">
        <v>0.17899999999999999</v>
      </c>
      <c r="G21" s="18">
        <v>125</v>
      </c>
      <c r="H21" s="18">
        <v>110.1</v>
      </c>
      <c r="I21" s="19">
        <v>160</v>
      </c>
      <c r="J21" s="25">
        <v>59</v>
      </c>
      <c r="K21" s="27">
        <v>94</v>
      </c>
      <c r="L21" s="28">
        <v>88.08</v>
      </c>
      <c r="M21" s="21" t="s">
        <v>38</v>
      </c>
      <c r="N21" s="22" t="s">
        <v>39</v>
      </c>
      <c r="O21" s="16">
        <f>J21/(POWER(I21/100,2))</f>
        <v>23.046874999999996</v>
      </c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10" t="s">
        <v>57</v>
      </c>
      <c r="B22" s="18">
        <v>10</v>
      </c>
      <c r="C22" s="18">
        <v>1</v>
      </c>
      <c r="D22" s="18">
        <v>0.121</v>
      </c>
      <c r="E22" s="18">
        <v>0.53200000000000003</v>
      </c>
      <c r="F22" s="18">
        <v>0.40799999999999997</v>
      </c>
      <c r="G22" s="18">
        <v>113.8</v>
      </c>
      <c r="H22" s="18">
        <v>98.3</v>
      </c>
      <c r="I22" s="19">
        <v>133</v>
      </c>
      <c r="J22" s="25">
        <v>29</v>
      </c>
      <c r="K22" s="27">
        <v>94</v>
      </c>
      <c r="L22" s="28">
        <v>86.3</v>
      </c>
      <c r="M22" s="26" t="s">
        <v>47</v>
      </c>
      <c r="N22" s="22" t="s">
        <v>39</v>
      </c>
      <c r="O22" s="16">
        <f>J22/(POWER(I22/100,2))</f>
        <v>16.394369382101871</v>
      </c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10" t="s">
        <v>58</v>
      </c>
      <c r="B23" s="18">
        <v>10</v>
      </c>
      <c r="C23" s="18">
        <v>0</v>
      </c>
      <c r="D23" s="18">
        <v>7.6999999999999999E-2</v>
      </c>
      <c r="E23" s="18">
        <v>0.318</v>
      </c>
      <c r="F23" s="18">
        <v>0.34499999999999997</v>
      </c>
      <c r="G23" s="18">
        <v>112.6</v>
      </c>
      <c r="H23" s="18">
        <v>100.2</v>
      </c>
      <c r="I23" s="19">
        <v>123</v>
      </c>
      <c r="J23" s="25">
        <v>30</v>
      </c>
      <c r="K23" s="27">
        <v>93</v>
      </c>
      <c r="L23" s="28">
        <v>88.9</v>
      </c>
      <c r="M23" s="21" t="s">
        <v>38</v>
      </c>
      <c r="N23" s="22" t="s">
        <v>39</v>
      </c>
      <c r="O23" s="16">
        <f>J23/(POWER(I23/100,2))</f>
        <v>19.829466587348801</v>
      </c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10" t="s">
        <v>59</v>
      </c>
      <c r="B24" s="18">
        <v>9</v>
      </c>
      <c r="C24" s="18">
        <v>0</v>
      </c>
      <c r="D24" s="18">
        <v>0.09</v>
      </c>
      <c r="E24" s="18">
        <v>0.17199999999999999</v>
      </c>
      <c r="F24" s="18">
        <v>0.20899999999999999</v>
      </c>
      <c r="G24" s="18">
        <v>119.8</v>
      </c>
      <c r="H24" s="18">
        <v>102.8</v>
      </c>
      <c r="I24" s="19">
        <v>133</v>
      </c>
      <c r="J24" s="25">
        <v>20</v>
      </c>
      <c r="K24" s="27">
        <v>98</v>
      </c>
      <c r="L24" s="28">
        <v>85.8</v>
      </c>
      <c r="M24" s="26" t="s">
        <v>47</v>
      </c>
      <c r="N24" s="22" t="s">
        <v>39</v>
      </c>
      <c r="O24" s="16">
        <f>J24/(POWER(I24/100,2))</f>
        <v>11.306461642828875</v>
      </c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10" t="s">
        <v>60</v>
      </c>
      <c r="B25" s="18">
        <v>9</v>
      </c>
      <c r="C25" s="18">
        <v>1</v>
      </c>
      <c r="D25" s="18">
        <v>0.151</v>
      </c>
      <c r="E25" s="18">
        <v>0.188</v>
      </c>
      <c r="F25" s="18">
        <v>0.33800000000000002</v>
      </c>
      <c r="G25" s="18">
        <v>119.7</v>
      </c>
      <c r="H25" s="18">
        <v>107.8</v>
      </c>
      <c r="I25" s="19">
        <v>144</v>
      </c>
      <c r="J25" s="25">
        <v>36</v>
      </c>
      <c r="K25" s="27">
        <v>89</v>
      </c>
      <c r="L25" s="28">
        <v>90.05</v>
      </c>
      <c r="M25" s="21" t="s">
        <v>38</v>
      </c>
      <c r="N25" s="22" t="s">
        <v>39</v>
      </c>
      <c r="O25" s="16">
        <f>J25/(POWER(I25/100,2))</f>
        <v>17.361111111111111</v>
      </c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10" t="s">
        <v>61</v>
      </c>
      <c r="B26" s="18">
        <v>9</v>
      </c>
      <c r="C26" s="18">
        <v>1</v>
      </c>
      <c r="D26" s="18">
        <v>7.3999999999999996E-2</v>
      </c>
      <c r="E26" s="18">
        <v>0.24099999999999999</v>
      </c>
      <c r="F26" s="18">
        <v>0.19400000000000001</v>
      </c>
      <c r="G26" s="18">
        <v>124.3</v>
      </c>
      <c r="H26" s="18">
        <v>112.9</v>
      </c>
      <c r="I26" s="19">
        <v>133</v>
      </c>
      <c r="J26" s="25">
        <v>29</v>
      </c>
      <c r="K26" s="27">
        <v>92</v>
      </c>
      <c r="L26" s="28">
        <v>90.08</v>
      </c>
      <c r="M26" s="21" t="s">
        <v>38</v>
      </c>
      <c r="N26" s="22" t="s">
        <v>39</v>
      </c>
      <c r="O26" s="16">
        <f>J26/(POWER(I26/100,2))</f>
        <v>16.394369382101871</v>
      </c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10" t="s">
        <v>62</v>
      </c>
      <c r="B27" s="18">
        <v>9</v>
      </c>
      <c r="C27" s="18">
        <v>0</v>
      </c>
      <c r="D27" s="18">
        <v>0.27300000000000002</v>
      </c>
      <c r="E27" s="18">
        <v>0.50800000000000001</v>
      </c>
      <c r="F27" s="18">
        <v>0.17599999999999999</v>
      </c>
      <c r="G27" s="18">
        <v>120.4</v>
      </c>
      <c r="H27" s="18">
        <v>110.1</v>
      </c>
      <c r="I27" s="19">
        <v>151</v>
      </c>
      <c r="J27" s="25">
        <v>44</v>
      </c>
      <c r="K27" s="27">
        <v>93</v>
      </c>
      <c r="L27" s="28">
        <v>91.4</v>
      </c>
      <c r="M27" s="21" t="s">
        <v>38</v>
      </c>
      <c r="N27" s="22" t="s">
        <v>39</v>
      </c>
      <c r="O27" s="16">
        <f>J27/(POWER(I27/100,2))</f>
        <v>19.297399236875574</v>
      </c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10" t="s">
        <v>63</v>
      </c>
      <c r="B28" s="18">
        <v>10</v>
      </c>
      <c r="C28" s="18">
        <v>0</v>
      </c>
      <c r="D28" s="18">
        <v>7.1999999999999995E-2</v>
      </c>
      <c r="E28" s="18">
        <v>0.22600000000000001</v>
      </c>
      <c r="F28" s="18">
        <v>0.183</v>
      </c>
      <c r="G28" s="18">
        <v>113.7</v>
      </c>
      <c r="H28" s="18">
        <v>101</v>
      </c>
      <c r="I28" s="19">
        <v>141</v>
      </c>
      <c r="J28" s="25">
        <v>34</v>
      </c>
      <c r="K28" s="27">
        <v>89</v>
      </c>
      <c r="L28" s="28">
        <v>83.97</v>
      </c>
      <c r="M28" s="26" t="s">
        <v>64</v>
      </c>
      <c r="N28" s="22" t="s">
        <v>39</v>
      </c>
      <c r="O28" s="16">
        <f>J28/(POWER(I28/100,2))</f>
        <v>17.10175544489714</v>
      </c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10" t="s">
        <v>65</v>
      </c>
      <c r="B29" s="18">
        <v>9</v>
      </c>
      <c r="C29" s="18">
        <v>0</v>
      </c>
      <c r="D29" s="18">
        <v>0.08</v>
      </c>
      <c r="E29" s="18">
        <v>0.216</v>
      </c>
      <c r="F29" s="18">
        <v>0.191</v>
      </c>
      <c r="G29" s="18">
        <v>126.9</v>
      </c>
      <c r="H29" s="18">
        <v>103.2</v>
      </c>
      <c r="I29" s="19">
        <v>139</v>
      </c>
      <c r="J29" s="25">
        <v>34</v>
      </c>
      <c r="K29" s="27">
        <v>97</v>
      </c>
      <c r="L29" s="28">
        <v>81.3</v>
      </c>
      <c r="M29" s="29" t="s">
        <v>51</v>
      </c>
      <c r="N29" s="22" t="s">
        <v>39</v>
      </c>
      <c r="O29" s="16">
        <f>J29/(POWER(I29/100,2))</f>
        <v>17.597432845090836</v>
      </c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10" t="s">
        <v>66</v>
      </c>
      <c r="B30" s="18">
        <v>8</v>
      </c>
      <c r="C30" s="18">
        <v>0</v>
      </c>
      <c r="D30" s="18">
        <v>7.5999999999999998E-2</v>
      </c>
      <c r="E30" s="18">
        <v>7.5999999999999998E-2</v>
      </c>
      <c r="F30" s="18">
        <v>6.6000000000000003E-2</v>
      </c>
      <c r="G30" s="18">
        <v>120.1</v>
      </c>
      <c r="H30" s="18">
        <v>103.2</v>
      </c>
      <c r="I30" s="19">
        <v>140</v>
      </c>
      <c r="J30" s="25">
        <v>39</v>
      </c>
      <c r="K30" s="27">
        <v>100</v>
      </c>
      <c r="L30" s="28">
        <v>85.9</v>
      </c>
      <c r="M30" s="26" t="s">
        <v>47</v>
      </c>
      <c r="N30" s="22" t="s">
        <v>39</v>
      </c>
      <c r="O30" s="16">
        <f>J30/(POWER(I30/100,2))</f>
        <v>19.897959183673471</v>
      </c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10" t="s">
        <v>67</v>
      </c>
      <c r="B31" s="18">
        <v>9</v>
      </c>
      <c r="C31" s="18">
        <v>1</v>
      </c>
      <c r="D31" s="18">
        <v>6.8000000000000005E-2</v>
      </c>
      <c r="E31" s="18">
        <v>0.16700000000000001</v>
      </c>
      <c r="F31" s="18">
        <v>0.254</v>
      </c>
      <c r="G31" s="18">
        <v>114.5</v>
      </c>
      <c r="H31" s="18">
        <v>100</v>
      </c>
      <c r="I31" s="19">
        <v>138</v>
      </c>
      <c r="J31" s="25">
        <v>31</v>
      </c>
      <c r="K31" s="27">
        <v>97</v>
      </c>
      <c r="L31" s="28">
        <v>89.3</v>
      </c>
      <c r="M31" s="21" t="s">
        <v>38</v>
      </c>
      <c r="N31" s="22" t="s">
        <v>39</v>
      </c>
      <c r="O31" s="16">
        <f>J31/(POWER(I31/100,2))</f>
        <v>16.278092837639154</v>
      </c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10" t="s">
        <v>68</v>
      </c>
      <c r="B32" s="18">
        <v>8</v>
      </c>
      <c r="C32" s="18">
        <v>1</v>
      </c>
      <c r="D32" s="18">
        <v>0.14099999999999999</v>
      </c>
      <c r="E32" s="18">
        <v>0.497</v>
      </c>
      <c r="F32" s="18">
        <v>0.32800000000000001</v>
      </c>
      <c r="G32" s="18">
        <v>119</v>
      </c>
      <c r="H32" s="18">
        <v>106.3</v>
      </c>
      <c r="I32" s="19">
        <v>134</v>
      </c>
      <c r="J32" s="25">
        <v>31</v>
      </c>
      <c r="K32" s="27">
        <v>94</v>
      </c>
      <c r="L32" s="28">
        <v>89.3</v>
      </c>
      <c r="M32" s="21" t="s">
        <v>38</v>
      </c>
      <c r="N32" s="22" t="s">
        <v>39</v>
      </c>
      <c r="O32" s="16">
        <f>J32/(POWER(I32/100,2))</f>
        <v>17.264424147917129</v>
      </c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10" t="s">
        <v>69</v>
      </c>
      <c r="B33" s="18">
        <v>8</v>
      </c>
      <c r="C33" s="18">
        <v>0</v>
      </c>
      <c r="D33" s="18">
        <v>0.107</v>
      </c>
      <c r="E33" s="18">
        <v>0.35099999999999998</v>
      </c>
      <c r="F33" s="18">
        <v>0.36699999999999999</v>
      </c>
      <c r="G33" s="18">
        <v>125.5</v>
      </c>
      <c r="H33" s="18">
        <v>104.6</v>
      </c>
      <c r="I33" s="19">
        <v>132</v>
      </c>
      <c r="J33" s="25">
        <v>42</v>
      </c>
      <c r="K33" s="27">
        <v>90</v>
      </c>
      <c r="L33" s="28">
        <v>83.3</v>
      </c>
      <c r="M33" s="29" t="s">
        <v>70</v>
      </c>
      <c r="N33" s="22" t="s">
        <v>39</v>
      </c>
      <c r="O33" s="16">
        <f>J33/(POWER(I33/100,2))</f>
        <v>24.104683195592283</v>
      </c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10" t="s">
        <v>71</v>
      </c>
      <c r="B34" s="18">
        <v>8</v>
      </c>
      <c r="C34" s="18">
        <v>0</v>
      </c>
      <c r="D34" s="18">
        <v>7.9000000000000001E-2</v>
      </c>
      <c r="E34" s="18">
        <v>4.3999999999999997E-2</v>
      </c>
      <c r="F34" s="18">
        <v>4.3999999999999997E-2</v>
      </c>
      <c r="G34" s="18">
        <v>116.1</v>
      </c>
      <c r="H34" s="18">
        <v>109.7</v>
      </c>
      <c r="I34" s="19">
        <v>133</v>
      </c>
      <c r="J34" s="25">
        <v>34</v>
      </c>
      <c r="K34" s="27">
        <v>98</v>
      </c>
      <c r="L34" s="28">
        <v>94.4</v>
      </c>
      <c r="M34" s="21" t="s">
        <v>38</v>
      </c>
      <c r="N34" s="22" t="s">
        <v>39</v>
      </c>
      <c r="O34" s="16">
        <f>J34/(POWER(I34/100,2))</f>
        <v>19.220984792809087</v>
      </c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10" t="s">
        <v>72</v>
      </c>
      <c r="B35" s="18">
        <v>8</v>
      </c>
      <c r="C35" s="18">
        <v>1</v>
      </c>
      <c r="D35" s="18">
        <v>3.9E-2</v>
      </c>
      <c r="E35" s="18">
        <v>0.17199999999999999</v>
      </c>
      <c r="F35" s="18">
        <v>0.2</v>
      </c>
      <c r="G35" s="18">
        <v>114.2</v>
      </c>
      <c r="H35" s="18">
        <v>107.3</v>
      </c>
      <c r="I35" s="19">
        <v>134</v>
      </c>
      <c r="J35" s="25">
        <v>29</v>
      </c>
      <c r="K35" s="27">
        <v>97</v>
      </c>
      <c r="L35" s="28">
        <v>93.9</v>
      </c>
      <c r="M35" s="21" t="s">
        <v>38</v>
      </c>
      <c r="N35" s="22" t="s">
        <v>39</v>
      </c>
      <c r="O35" s="16">
        <f>J35/(POWER(I35/100,2))</f>
        <v>16.150590331922473</v>
      </c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10" t="s">
        <v>73</v>
      </c>
      <c r="B36" s="18">
        <v>9</v>
      </c>
      <c r="C36" s="18">
        <v>0</v>
      </c>
      <c r="D36" s="18">
        <v>0.14000000000000001</v>
      </c>
      <c r="E36" s="18">
        <v>0.42499999999999999</v>
      </c>
      <c r="F36" s="18">
        <v>0.32800000000000001</v>
      </c>
      <c r="G36" s="18">
        <v>123.6</v>
      </c>
      <c r="H36" s="18">
        <v>102.3</v>
      </c>
      <c r="I36" s="19">
        <v>143</v>
      </c>
      <c r="J36" s="25">
        <v>35</v>
      </c>
      <c r="K36" s="27">
        <v>90</v>
      </c>
      <c r="L36" s="28">
        <v>82.76</v>
      </c>
      <c r="M36" s="29" t="s">
        <v>51</v>
      </c>
      <c r="N36" s="22" t="s">
        <v>39</v>
      </c>
      <c r="O36" s="16">
        <f>J36/(POWER(I36/100,2))</f>
        <v>17.115751381485648</v>
      </c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10" t="s">
        <v>74</v>
      </c>
      <c r="B37" s="18">
        <v>8</v>
      </c>
      <c r="C37" s="18">
        <v>0</v>
      </c>
      <c r="D37" s="18">
        <v>0.13100000000000001</v>
      </c>
      <c r="E37" s="18">
        <v>0.59099999999999997</v>
      </c>
      <c r="F37" s="18">
        <v>0.54600000000000004</v>
      </c>
      <c r="G37" s="18">
        <v>107</v>
      </c>
      <c r="H37" s="18">
        <v>97.7</v>
      </c>
      <c r="I37" s="19">
        <v>137</v>
      </c>
      <c r="J37" s="25">
        <v>33</v>
      </c>
      <c r="K37" s="27">
        <v>85</v>
      </c>
      <c r="L37" s="28">
        <v>91.03</v>
      </c>
      <c r="M37" s="21" t="s">
        <v>38</v>
      </c>
      <c r="N37" s="22" t="s">
        <v>39</v>
      </c>
      <c r="O37" s="16">
        <f>J37/(POWER(I37/100,2))</f>
        <v>17.582183387500663</v>
      </c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10" t="s">
        <v>75</v>
      </c>
      <c r="B38" s="18">
        <v>9</v>
      </c>
      <c r="C38" s="18">
        <v>1</v>
      </c>
      <c r="D38" s="18">
        <v>0.183</v>
      </c>
      <c r="E38" s="18">
        <v>0.27900000000000003</v>
      </c>
      <c r="F38" s="18">
        <v>0.10199999999999999</v>
      </c>
      <c r="G38" s="18">
        <v>117.8</v>
      </c>
      <c r="H38" s="18">
        <v>105</v>
      </c>
      <c r="I38" s="19">
        <v>137</v>
      </c>
      <c r="J38" s="25">
        <v>40</v>
      </c>
      <c r="K38" s="27">
        <v>92</v>
      </c>
      <c r="L38" s="28">
        <v>89.1</v>
      </c>
      <c r="M38" s="21" t="s">
        <v>38</v>
      </c>
      <c r="N38" s="22" t="s">
        <v>39</v>
      </c>
      <c r="O38" s="16">
        <f>J38/(POWER(I38/100,2))</f>
        <v>21.311737439394744</v>
      </c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10" t="s">
        <v>76</v>
      </c>
      <c r="B39" s="18">
        <v>9</v>
      </c>
      <c r="C39" s="18">
        <v>0</v>
      </c>
      <c r="D39" s="18">
        <v>7.0999999999999994E-2</v>
      </c>
      <c r="E39" s="18">
        <v>0.186</v>
      </c>
      <c r="F39" s="18">
        <v>9.1999999999999998E-2</v>
      </c>
      <c r="G39" s="18">
        <v>122.2</v>
      </c>
      <c r="H39" s="18">
        <v>100</v>
      </c>
      <c r="I39" s="19">
        <v>132</v>
      </c>
      <c r="J39" s="25">
        <v>35</v>
      </c>
      <c r="K39" s="27">
        <v>95</v>
      </c>
      <c r="L39" s="28">
        <v>81.8</v>
      </c>
      <c r="M39" s="29" t="s">
        <v>51</v>
      </c>
      <c r="N39" s="22" t="s">
        <v>39</v>
      </c>
      <c r="O39" s="16">
        <f>J39/(POWER(I39/100,2))</f>
        <v>20.087235996326903</v>
      </c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10" t="s">
        <v>77</v>
      </c>
      <c r="B40" s="10" t="s">
        <v>78</v>
      </c>
      <c r="C40" s="10" t="s">
        <v>79</v>
      </c>
      <c r="D40" s="10" t="s">
        <v>80</v>
      </c>
      <c r="E40" s="10" t="s">
        <v>81</v>
      </c>
      <c r="F40" s="10" t="s">
        <v>82</v>
      </c>
      <c r="G40" s="10" t="s">
        <v>83</v>
      </c>
      <c r="H40" s="10" t="s">
        <v>84</v>
      </c>
      <c r="I40" s="19">
        <v>131</v>
      </c>
      <c r="J40" s="25">
        <v>28</v>
      </c>
      <c r="K40" s="27">
        <v>96</v>
      </c>
      <c r="L40" s="28">
        <v>94.01</v>
      </c>
      <c r="M40" s="21" t="s">
        <v>38</v>
      </c>
      <c r="N40" s="22" t="s">
        <v>39</v>
      </c>
      <c r="O40" s="16">
        <f>J40/(POWER(I40/100,2))</f>
        <v>16.316065497348639</v>
      </c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10" t="s">
        <v>85</v>
      </c>
      <c r="B41" s="18">
        <v>9</v>
      </c>
      <c r="C41" s="18">
        <v>1</v>
      </c>
      <c r="D41" s="18">
        <v>0.11799999999999999</v>
      </c>
      <c r="E41" s="18">
        <v>0.217</v>
      </c>
      <c r="F41" s="18">
        <v>0.08</v>
      </c>
      <c r="G41" s="18">
        <v>114.3</v>
      </c>
      <c r="H41" s="18">
        <v>96.5</v>
      </c>
      <c r="I41" s="19">
        <v>140</v>
      </c>
      <c r="J41" s="25">
        <v>39</v>
      </c>
      <c r="K41" s="27">
        <v>99</v>
      </c>
      <c r="L41" s="28">
        <v>84.45</v>
      </c>
      <c r="M41" s="26" t="s">
        <v>47</v>
      </c>
      <c r="N41" s="22" t="s">
        <v>39</v>
      </c>
      <c r="O41" s="16">
        <f>J41/(POWER(I41/100,2))</f>
        <v>19.897959183673471</v>
      </c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10" t="s">
        <v>86</v>
      </c>
      <c r="B42" s="18">
        <v>9</v>
      </c>
      <c r="C42" s="18">
        <v>0</v>
      </c>
      <c r="D42" s="18">
        <v>7.1999999999999995E-2</v>
      </c>
      <c r="E42" s="18">
        <v>0.104</v>
      </c>
      <c r="F42" s="18">
        <v>0.104</v>
      </c>
      <c r="G42" s="18">
        <v>109.7</v>
      </c>
      <c r="H42" s="18">
        <v>100.3</v>
      </c>
      <c r="I42" s="19">
        <v>137</v>
      </c>
      <c r="J42" s="25">
        <v>29</v>
      </c>
      <c r="K42" s="27">
        <v>99</v>
      </c>
      <c r="L42" s="28">
        <v>91.4</v>
      </c>
      <c r="M42" s="21" t="s">
        <v>38</v>
      </c>
      <c r="N42" s="22" t="s">
        <v>39</v>
      </c>
      <c r="O42" s="16">
        <f>J42/(POWER(I42/100,2))</f>
        <v>15.451009643561189</v>
      </c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10" t="s">
        <v>87</v>
      </c>
      <c r="B43" s="18">
        <v>9</v>
      </c>
      <c r="C43" s="18">
        <v>0</v>
      </c>
      <c r="D43" s="18">
        <v>0.108</v>
      </c>
      <c r="E43" s="18">
        <v>0.3</v>
      </c>
      <c r="F43" s="18">
        <v>0.16800000000000001</v>
      </c>
      <c r="G43" s="18">
        <v>124.3</v>
      </c>
      <c r="H43" s="18">
        <v>103.8</v>
      </c>
      <c r="I43" s="19">
        <v>148</v>
      </c>
      <c r="J43" s="25">
        <v>35</v>
      </c>
      <c r="K43" s="27">
        <v>100</v>
      </c>
      <c r="L43" s="28">
        <v>83.5</v>
      </c>
      <c r="M43" s="29" t="s">
        <v>51</v>
      </c>
      <c r="N43" s="22" t="s">
        <v>39</v>
      </c>
      <c r="O43" s="16">
        <f>J43/(POWER(I43/100,2))</f>
        <v>15.978816654492331</v>
      </c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10" t="s">
        <v>88</v>
      </c>
      <c r="B44" s="18">
        <v>9</v>
      </c>
      <c r="C44" s="18">
        <v>1</v>
      </c>
      <c r="D44" s="18">
        <v>4.9000000000000002E-2</v>
      </c>
      <c r="E44" s="18">
        <v>0.255</v>
      </c>
      <c r="F44" s="18">
        <v>0.39200000000000002</v>
      </c>
      <c r="G44" s="18">
        <v>117.5</v>
      </c>
      <c r="H44" s="18">
        <v>108.6</v>
      </c>
      <c r="I44" s="19">
        <v>139</v>
      </c>
      <c r="J44" s="25">
        <v>41</v>
      </c>
      <c r="K44" s="27">
        <v>96</v>
      </c>
      <c r="L44" s="28">
        <v>92.4</v>
      </c>
      <c r="M44" s="21" t="s">
        <v>38</v>
      </c>
      <c r="N44" s="22" t="s">
        <v>39</v>
      </c>
      <c r="O44" s="16">
        <f>J44/(POWER(I44/100,2))</f>
        <v>21.220433724962479</v>
      </c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10" t="s">
        <v>89</v>
      </c>
      <c r="B45" s="18">
        <v>8</v>
      </c>
      <c r="C45" s="18">
        <v>0</v>
      </c>
      <c r="D45" s="18">
        <v>7.5999999999999998E-2</v>
      </c>
      <c r="E45" s="18">
        <v>0.3</v>
      </c>
      <c r="F45" s="18">
        <v>0.248</v>
      </c>
      <c r="G45" s="18">
        <v>117.2</v>
      </c>
      <c r="H45" s="18">
        <v>105</v>
      </c>
      <c r="I45" s="19">
        <v>134</v>
      </c>
      <c r="J45" s="25">
        <v>30</v>
      </c>
      <c r="K45" s="27">
        <v>102</v>
      </c>
      <c r="L45" s="28">
        <v>89.5</v>
      </c>
      <c r="M45" s="21" t="s">
        <v>38</v>
      </c>
      <c r="N45" s="22" t="s">
        <v>39</v>
      </c>
      <c r="O45" s="16">
        <f>J45/(POWER(I45/100,2))</f>
        <v>16.707507239919803</v>
      </c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10" t="s">
        <v>90</v>
      </c>
      <c r="B46" s="18">
        <v>10</v>
      </c>
      <c r="C46" s="18">
        <v>1</v>
      </c>
      <c r="D46" s="18">
        <v>0.151</v>
      </c>
      <c r="E46" s="18">
        <v>0.22800000000000001</v>
      </c>
      <c r="F46" s="18">
        <v>0.35</v>
      </c>
      <c r="G46" s="18">
        <v>116</v>
      </c>
      <c r="H46" s="18">
        <v>108.8</v>
      </c>
      <c r="I46" s="19">
        <v>145</v>
      </c>
      <c r="J46" s="25">
        <v>29</v>
      </c>
      <c r="K46" s="30">
        <v>100</v>
      </c>
      <c r="L46" s="28">
        <v>93.7</v>
      </c>
      <c r="M46" s="21" t="s">
        <v>38</v>
      </c>
      <c r="N46" s="22" t="s">
        <v>39</v>
      </c>
      <c r="O46" s="16">
        <f>J46/(POWER(I46/100,2))</f>
        <v>13.793103448275861</v>
      </c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10" t="s">
        <v>91</v>
      </c>
      <c r="B47" s="18">
        <v>9</v>
      </c>
      <c r="C47" s="18">
        <v>0</v>
      </c>
      <c r="D47" s="18">
        <v>9.5000000000000001E-2</v>
      </c>
      <c r="E47" s="18">
        <v>0.28100000000000003</v>
      </c>
      <c r="F47" s="18">
        <v>9.8000000000000004E-2</v>
      </c>
      <c r="G47" s="18">
        <v>104.9</v>
      </c>
      <c r="H47" s="18">
        <v>90.9</v>
      </c>
      <c r="I47" s="19">
        <v>128</v>
      </c>
      <c r="J47" s="31">
        <v>26</v>
      </c>
      <c r="K47" s="32"/>
      <c r="L47" s="33">
        <v>86.6</v>
      </c>
      <c r="M47" s="26" t="s">
        <v>47</v>
      </c>
      <c r="N47" s="22" t="s">
        <v>39</v>
      </c>
      <c r="O47" s="16">
        <f>J47/(POWER(I47/100,2))</f>
        <v>15.869140625</v>
      </c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4.45" customHeight="1">
      <c r="A48" s="34"/>
      <c r="B48" s="34"/>
      <c r="C48" s="34"/>
      <c r="D48" s="34"/>
      <c r="E48" s="34"/>
      <c r="F48" s="34"/>
      <c r="G48" s="34"/>
      <c r="H48" s="34"/>
      <c r="I48" s="8"/>
      <c r="J48" s="2"/>
      <c r="K48" s="35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4.45" customHeight="1">
      <c r="A49" s="34"/>
      <c r="B49" s="34"/>
      <c r="C49" s="34"/>
      <c r="D49" s="34"/>
      <c r="E49" s="34"/>
      <c r="F49" s="34"/>
      <c r="G49" s="34"/>
      <c r="H49" s="34"/>
      <c r="I49" s="8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4.45" customHeight="1">
      <c r="A50" s="34"/>
      <c r="B50" s="34"/>
      <c r="C50" s="34"/>
      <c r="D50" s="34"/>
      <c r="E50" s="34"/>
      <c r="F50" s="34"/>
      <c r="G50" s="34"/>
      <c r="H50" s="34"/>
      <c r="I50" s="8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4.45" customHeight="1">
      <c r="A51" s="36"/>
      <c r="B51" s="36"/>
      <c r="C51" s="36"/>
      <c r="D51" s="36"/>
      <c r="E51" s="36"/>
      <c r="F51" s="36"/>
      <c r="G51" s="36"/>
      <c r="H51" s="36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4.45" customHeight="1">
      <c r="A52" s="37" t="s">
        <v>92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4.45" customHeight="1">
      <c r="A53" s="37" t="s">
        <v>93</v>
      </c>
      <c r="B53" s="2"/>
      <c r="C53" s="38"/>
      <c r="D53" s="2"/>
      <c r="E53" s="2"/>
      <c r="F53" s="2"/>
      <c r="G53" s="2"/>
      <c r="H53" s="2"/>
      <c r="I53" s="2"/>
      <c r="J53" s="2"/>
      <c r="K53" s="2"/>
      <c r="L53" s="2"/>
      <c r="M53" s="22" t="s">
        <v>94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4.45" customHeight="1">
      <c r="A54" s="22" t="s">
        <v>95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2" t="s">
        <v>96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4.4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2" t="s">
        <v>97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mergeCells count="5">
    <mergeCell ref="A1:F1"/>
    <mergeCell ref="A3:F3"/>
    <mergeCell ref="A4:F4"/>
    <mergeCell ref="A5:F5"/>
    <mergeCell ref="A6:F6"/>
  </mergeCells>
  <pageMargins left="0.7" right="0.7" top="0.75" bottom="0.75" header="0.3" footer="0.3"/>
  <pageSetup orientation="portrait"/>
  <headerFooter>
    <oddFooter>&amp;C&amp;"Helvetica Neue,Regular"&amp;12&amp;K000000&amp;P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A7286AB2A90C7409CA6C9A87F5AB61F" ma:contentTypeVersion="15" ma:contentTypeDescription="Crear nuevo documento." ma:contentTypeScope="" ma:versionID="a75e863c2fd69d9e3e5c6564587d4445">
  <xsd:schema xmlns:xsd="http://www.w3.org/2001/XMLSchema" xmlns:xs="http://www.w3.org/2001/XMLSchema" xmlns:p="http://schemas.microsoft.com/office/2006/metadata/properties" xmlns:ns2="e97c7d5c-3433-40c9-a65f-4ae7ba5ceb7f" xmlns:ns3="63052927-b7c1-4c4c-b47c-8daec9592917" targetNamespace="http://schemas.microsoft.com/office/2006/metadata/properties" ma:root="true" ma:fieldsID="ed82a640261d259419cdfe27208c8ff7" ns2:_="" ns3:_="">
    <xsd:import namespace="e97c7d5c-3433-40c9-a65f-4ae7ba5ceb7f"/>
    <xsd:import namespace="63052927-b7c1-4c4c-b47c-8daec95929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c7d5c-3433-40c9-a65f-4ae7ba5ceb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41409a9a-6146-49a3-b0cc-bee140049b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052927-b7c1-4c4c-b47c-8daec959291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e17dbfd-6557-4376-9f6c-c00552e150f7}" ma:internalName="TaxCatchAll" ma:showField="CatchAllData" ma:web="63052927-b7c1-4c4c-b47c-8daec95929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8B2852-3164-462A-8D92-30BFEFE8A64A}"/>
</file>

<file path=customXml/itemProps2.xml><?xml version="1.0" encoding="utf-8"?>
<ds:datastoreItem xmlns:ds="http://schemas.openxmlformats.org/officeDocument/2006/customXml" ds:itemID="{1E6DC6EC-F330-4FDD-A1C2-CDFB56E52C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2025-02-03T16:21:33Z</dcterms:created>
  <dcterms:modified xsi:type="dcterms:W3CDTF">2025-02-03T16:21:33Z</dcterms:modified>
  <cp:category/>
  <cp:contentStatus/>
</cp:coreProperties>
</file>