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coceduco-my.sharepoint.com/personal/direccionbiblioteca_unicoc_edu_co/Documents/SIBU/Administración/Gestion Repositorio/Poblamiento de RI-Unicoc/Inventario Trabajos de grado/BOGOTÁ/CACE/Negocios/TNE 023/"/>
    </mc:Choice>
  </mc:AlternateContent>
  <xr:revisionPtr revIDLastSave="0" documentId="8_{7A9B86EE-246F-4673-AD0A-7ED92324984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sechas" sheetId="1" r:id="rId1"/>
    <sheet name="Plan de Ventas" sheetId="3" r:id="rId2"/>
    <sheet name="Plan de Consumo" sheetId="4" r:id="rId3"/>
    <sheet name="Plan de Producción" sheetId="2" r:id="rId4"/>
    <sheet name="Presupuesto de Ingresos" sheetId="9" r:id="rId5"/>
    <sheet name="PrecioVenta Calculo" sheetId="26" r:id="rId6"/>
    <sheet name="Presupuesto Personal" sheetId="11" r:id="rId7"/>
    <sheet name="Inversion" sheetId="22" r:id="rId8"/>
    <sheet name="Costos" sheetId="23" r:id="rId9"/>
    <sheet name="Gastos" sheetId="24" r:id="rId10"/>
    <sheet name="Punto Equilibrio" sheetId="25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3" l="1"/>
  <c r="K5" i="3" s="1"/>
  <c r="L5" i="3" s="1"/>
  <c r="M5" i="3" s="1"/>
  <c r="N5" i="3" s="1"/>
  <c r="E2" i="9" l="1"/>
  <c r="H2" i="9"/>
  <c r="I2" i="9"/>
  <c r="J2" i="9"/>
  <c r="K2" i="9"/>
  <c r="L2" i="9"/>
  <c r="M2" i="9"/>
  <c r="N2" i="9"/>
  <c r="C2" i="9"/>
  <c r="C13" i="25"/>
  <c r="C14" i="25"/>
  <c r="C15" i="25"/>
  <c r="C16" i="25"/>
  <c r="C12" i="25"/>
  <c r="C7" i="25"/>
  <c r="C8" i="24"/>
  <c r="D14" i="22"/>
  <c r="D16" i="22" s="1"/>
  <c r="C2" i="4"/>
  <c r="C17" i="25" l="1"/>
  <c r="B13" i="25"/>
  <c r="B14" i="25"/>
  <c r="B15" i="25"/>
  <c r="B16" i="25"/>
  <c r="B12" i="25"/>
  <c r="D8" i="24"/>
  <c r="E8" i="24" s="1"/>
  <c r="F8" i="24" s="1"/>
  <c r="G8" i="24" s="1"/>
  <c r="C7" i="24"/>
  <c r="D7" i="24" s="1"/>
  <c r="E7" i="24" s="1"/>
  <c r="F7" i="24" s="1"/>
  <c r="G7" i="24" s="1"/>
  <c r="G21" i="9" l="1"/>
  <c r="F21" i="9"/>
  <c r="E21" i="9"/>
  <c r="D21" i="9"/>
  <c r="G18" i="9"/>
  <c r="D18" i="9"/>
  <c r="E18" i="9"/>
  <c r="F18" i="9"/>
  <c r="C4" i="4"/>
  <c r="F19" i="11" l="1"/>
  <c r="F28" i="11"/>
  <c r="F14" i="11"/>
  <c r="E28" i="11"/>
  <c r="E19" i="11"/>
  <c r="E14" i="11"/>
  <c r="D27" i="11"/>
  <c r="D26" i="11"/>
  <c r="D24" i="11"/>
  <c r="D18" i="11"/>
  <c r="D17" i="11"/>
  <c r="D16" i="11"/>
  <c r="D15" i="11"/>
  <c r="C27" i="11"/>
  <c r="C26" i="11"/>
  <c r="C24" i="11"/>
  <c r="C18" i="11"/>
  <c r="C17" i="11"/>
  <c r="C16" i="11"/>
  <c r="C15" i="11"/>
  <c r="C21" i="11" l="1"/>
  <c r="C25" i="11"/>
  <c r="F15" i="11"/>
  <c r="E15" i="11"/>
  <c r="D21" i="11"/>
  <c r="F16" i="11"/>
  <c r="E16" i="11"/>
  <c r="F17" i="11"/>
  <c r="E17" i="11"/>
  <c r="F18" i="11"/>
  <c r="E18" i="11"/>
  <c r="F24" i="11"/>
  <c r="E24" i="11"/>
  <c r="D25" i="11"/>
  <c r="F26" i="11"/>
  <c r="E26" i="11"/>
  <c r="F27" i="11"/>
  <c r="E27" i="11"/>
  <c r="O6" i="9"/>
  <c r="C21" i="9" s="1"/>
  <c r="F25" i="11" l="1"/>
  <c r="E25" i="11"/>
  <c r="F21" i="11"/>
  <c r="E21" i="11"/>
  <c r="G21" i="11" s="1"/>
  <c r="D23" i="11"/>
  <c r="C23" i="11"/>
  <c r="C6" i="3"/>
  <c r="C7" i="3" s="1"/>
  <c r="C8" i="3" s="1"/>
  <c r="C9" i="3" s="1"/>
  <c r="C10" i="3" s="1"/>
  <c r="C11" i="3" s="1"/>
  <c r="C12" i="3" s="1"/>
  <c r="C13" i="3" s="1"/>
  <c r="C14" i="3" s="1"/>
  <c r="C15" i="3" s="1"/>
  <c r="C16" i="3" s="1"/>
  <c r="D2" i="4"/>
  <c r="E2" i="4" s="1"/>
  <c r="F2" i="4" s="1"/>
  <c r="G2" i="4" s="1"/>
  <c r="H2" i="4" s="1"/>
  <c r="I2" i="4" s="1"/>
  <c r="C6" i="25" l="1"/>
  <c r="C9" i="25" s="1"/>
  <c r="J6" i="3"/>
  <c r="K6" i="3" s="1"/>
  <c r="L6" i="3" s="1"/>
  <c r="M6" i="3" s="1"/>
  <c r="N6" i="3" s="1"/>
  <c r="C25" i="25"/>
  <c r="C27" i="25"/>
  <c r="C28" i="25"/>
  <c r="C29" i="25"/>
  <c r="C31" i="25"/>
  <c r="C32" i="25"/>
  <c r="C33" i="25"/>
  <c r="C35" i="25"/>
  <c r="C36" i="25"/>
  <c r="C37" i="25"/>
  <c r="C39" i="25"/>
  <c r="C40" i="25"/>
  <c r="C41" i="25"/>
  <c r="C43" i="25"/>
  <c r="C44" i="25"/>
  <c r="C45" i="25"/>
  <c r="C47" i="25"/>
  <c r="C48" i="25"/>
  <c r="C49" i="25"/>
  <c r="C51" i="25"/>
  <c r="C52" i="25"/>
  <c r="C53" i="25"/>
  <c r="C55" i="25"/>
  <c r="C56" i="25"/>
  <c r="C57" i="25"/>
  <c r="C59" i="25"/>
  <c r="C60" i="25"/>
  <c r="C61" i="25"/>
  <c r="C63" i="25"/>
  <c r="C64" i="25"/>
  <c r="C65" i="25"/>
  <c r="C67" i="25"/>
  <c r="C68" i="25"/>
  <c r="C69" i="25"/>
  <c r="C71" i="25"/>
  <c r="C72" i="25"/>
  <c r="C73" i="25"/>
  <c r="C75" i="25"/>
  <c r="C76" i="25"/>
  <c r="C77" i="25"/>
  <c r="C79" i="25"/>
  <c r="C80" i="25"/>
  <c r="C81" i="25"/>
  <c r="C83" i="25"/>
  <c r="C84" i="25"/>
  <c r="C85" i="25"/>
  <c r="C87" i="25"/>
  <c r="C88" i="25"/>
  <c r="C89" i="25"/>
  <c r="C91" i="25"/>
  <c r="C92" i="25"/>
  <c r="C93" i="25"/>
  <c r="C95" i="25"/>
  <c r="C96" i="25"/>
  <c r="C97" i="25"/>
  <c r="C99" i="25"/>
  <c r="C100" i="25"/>
  <c r="C101" i="25"/>
  <c r="C103" i="25"/>
  <c r="C104" i="25"/>
  <c r="C105" i="25"/>
  <c r="C107" i="25"/>
  <c r="C108" i="25"/>
  <c r="C109" i="25"/>
  <c r="C113" i="25"/>
  <c r="C115" i="25"/>
  <c r="C117" i="25"/>
  <c r="C121" i="25"/>
  <c r="C123" i="25"/>
  <c r="C125" i="25"/>
  <c r="C129" i="25"/>
  <c r="C131" i="25"/>
  <c r="C133" i="25"/>
  <c r="C137" i="25"/>
  <c r="C139" i="25"/>
  <c r="C141" i="25"/>
  <c r="C145" i="25"/>
  <c r="C147" i="25"/>
  <c r="C149" i="25"/>
  <c r="C153" i="25"/>
  <c r="C155" i="25"/>
  <c r="C157" i="25"/>
  <c r="C161" i="25"/>
  <c r="C163" i="25"/>
  <c r="C165" i="25"/>
  <c r="C169" i="25"/>
  <c r="C171" i="25"/>
  <c r="C173" i="25"/>
  <c r="C177" i="25"/>
  <c r="C179" i="25"/>
  <c r="C181" i="25"/>
  <c r="C185" i="25"/>
  <c r="C187" i="25"/>
  <c r="C189" i="25"/>
  <c r="C193" i="25"/>
  <c r="C195" i="25"/>
  <c r="C197" i="25"/>
  <c r="C201" i="25"/>
  <c r="C203" i="25"/>
  <c r="C205" i="25"/>
  <c r="C209" i="25"/>
  <c r="C211" i="25"/>
  <c r="C213" i="25"/>
  <c r="C217" i="25"/>
  <c r="C219" i="25"/>
  <c r="C221" i="25"/>
  <c r="C225" i="25"/>
  <c r="C227" i="25"/>
  <c r="C229" i="25"/>
  <c r="C233" i="25"/>
  <c r="C235" i="25"/>
  <c r="C112" i="25"/>
  <c r="C120" i="25"/>
  <c r="C124" i="25"/>
  <c r="C128" i="25"/>
  <c r="C136" i="25"/>
  <c r="C140" i="25"/>
  <c r="C144" i="25"/>
  <c r="C152" i="25"/>
  <c r="C156" i="25"/>
  <c r="C160" i="25"/>
  <c r="C168" i="25"/>
  <c r="C172" i="25"/>
  <c r="C176" i="25"/>
  <c r="C184" i="25"/>
  <c r="C188" i="25"/>
  <c r="C192" i="25"/>
  <c r="C200" i="25"/>
  <c r="C204" i="25"/>
  <c r="C208" i="25"/>
  <c r="C216" i="25"/>
  <c r="C220" i="25"/>
  <c r="C224" i="25"/>
  <c r="C232" i="25"/>
  <c r="C236" i="25"/>
  <c r="C238" i="25"/>
  <c r="C242" i="25"/>
  <c r="C244" i="25"/>
  <c r="C246" i="25"/>
  <c r="C250" i="25"/>
  <c r="C252" i="25"/>
  <c r="C254" i="25"/>
  <c r="C258" i="25"/>
  <c r="C260" i="25"/>
  <c r="C262" i="25"/>
  <c r="C266" i="25"/>
  <c r="C268" i="25"/>
  <c r="C270" i="25"/>
  <c r="C274" i="25"/>
  <c r="C276" i="25"/>
  <c r="C278" i="25"/>
  <c r="C282" i="25"/>
  <c r="C284" i="25"/>
  <c r="C286" i="25"/>
  <c r="C290" i="25"/>
  <c r="C292" i="25"/>
  <c r="C294" i="25"/>
  <c r="C298" i="25"/>
  <c r="C300" i="25"/>
  <c r="C302" i="25"/>
  <c r="C306" i="25"/>
  <c r="C308" i="25"/>
  <c r="C310" i="25"/>
  <c r="C314" i="25"/>
  <c r="C316" i="25"/>
  <c r="C318" i="25"/>
  <c r="C322" i="25"/>
  <c r="C324" i="25"/>
  <c r="C326" i="25"/>
  <c r="C330" i="25"/>
  <c r="C332" i="25"/>
  <c r="C334" i="25"/>
  <c r="C338" i="25"/>
  <c r="C340" i="25"/>
  <c r="C342" i="25"/>
  <c r="C346" i="25"/>
  <c r="C348" i="25"/>
  <c r="C350" i="25"/>
  <c r="C354" i="25"/>
  <c r="C356" i="25"/>
  <c r="C358" i="25"/>
  <c r="C362" i="25"/>
  <c r="C364" i="25"/>
  <c r="C366" i="25"/>
  <c r="C370" i="25"/>
  <c r="C372" i="25"/>
  <c r="C374" i="25"/>
  <c r="C378" i="25"/>
  <c r="C380" i="25"/>
  <c r="C382" i="25"/>
  <c r="C386" i="25"/>
  <c r="C388" i="25"/>
  <c r="C390" i="25"/>
  <c r="C394" i="25"/>
  <c r="C396" i="25"/>
  <c r="C398" i="25"/>
  <c r="C402" i="25"/>
  <c r="C404" i="25"/>
  <c r="C406" i="25"/>
  <c r="C410" i="25"/>
  <c r="C412" i="25"/>
  <c r="C414" i="25"/>
  <c r="C418" i="25"/>
  <c r="C420" i="25"/>
  <c r="C422" i="25"/>
  <c r="C426" i="25"/>
  <c r="C428" i="25"/>
  <c r="C430" i="25"/>
  <c r="C434" i="25"/>
  <c r="C436" i="25"/>
  <c r="C438" i="25"/>
  <c r="C442" i="25"/>
  <c r="C444" i="25"/>
  <c r="C446" i="25"/>
  <c r="C450" i="25"/>
  <c r="C452" i="25"/>
  <c r="C454" i="25"/>
  <c r="C458" i="25"/>
  <c r="C460" i="25"/>
  <c r="C462" i="25"/>
  <c r="C466" i="25"/>
  <c r="C468" i="25"/>
  <c r="C470" i="25"/>
  <c r="C474" i="25"/>
  <c r="C476" i="25"/>
  <c r="C478" i="25"/>
  <c r="C482" i="25"/>
  <c r="C484" i="25"/>
  <c r="C486" i="25"/>
  <c r="C490" i="25"/>
  <c r="C492" i="25"/>
  <c r="C493" i="25"/>
  <c r="C495" i="25"/>
  <c r="C496" i="25"/>
  <c r="C497" i="25"/>
  <c r="C499" i="25"/>
  <c r="C500" i="25"/>
  <c r="C501" i="25"/>
  <c r="C503" i="25"/>
  <c r="C504" i="25"/>
  <c r="C505" i="25"/>
  <c r="C507" i="25"/>
  <c r="C508" i="25"/>
  <c r="C509" i="25"/>
  <c r="C511" i="25"/>
  <c r="C512" i="25"/>
  <c r="C513" i="25"/>
  <c r="C515" i="25"/>
  <c r="C516" i="25"/>
  <c r="C517" i="25"/>
  <c r="C519" i="25"/>
  <c r="C520" i="25"/>
  <c r="C521" i="25"/>
  <c r="C522" i="25"/>
  <c r="C523" i="25"/>
  <c r="C524" i="25"/>
  <c r="C525" i="25"/>
  <c r="C526" i="25"/>
  <c r="C527" i="25"/>
  <c r="C528" i="25"/>
  <c r="C529" i="25"/>
  <c r="C530" i="25"/>
  <c r="C531" i="25"/>
  <c r="C532" i="25"/>
  <c r="C533" i="25"/>
  <c r="C534" i="25"/>
  <c r="C535" i="25"/>
  <c r="C536" i="25"/>
  <c r="C537" i="25"/>
  <c r="C538" i="25"/>
  <c r="C539" i="25"/>
  <c r="C540" i="25"/>
  <c r="C541" i="25"/>
  <c r="C542" i="25"/>
  <c r="C543" i="25"/>
  <c r="C544" i="25"/>
  <c r="C545" i="25"/>
  <c r="C546" i="25"/>
  <c r="C547" i="25"/>
  <c r="C548" i="25"/>
  <c r="C549" i="25"/>
  <c r="C550" i="25"/>
  <c r="C551" i="25"/>
  <c r="C552" i="25"/>
  <c r="C553" i="25"/>
  <c r="C554" i="25"/>
  <c r="C555" i="25"/>
  <c r="C556" i="25"/>
  <c r="C557" i="25"/>
  <c r="C558" i="25"/>
  <c r="C559" i="25"/>
  <c r="C560" i="25"/>
  <c r="C561" i="25"/>
  <c r="C562" i="25"/>
  <c r="C563" i="25"/>
  <c r="C564" i="25"/>
  <c r="C565" i="25"/>
  <c r="C566" i="25"/>
  <c r="C567" i="25"/>
  <c r="C568" i="25"/>
  <c r="C569" i="25"/>
  <c r="C570" i="25"/>
  <c r="C571" i="25"/>
  <c r="C572" i="25"/>
  <c r="C573" i="25"/>
  <c r="C574" i="25"/>
  <c r="C575" i="25"/>
  <c r="C576" i="25"/>
  <c r="C577" i="25"/>
  <c r="C578" i="25"/>
  <c r="C579" i="25"/>
  <c r="C580" i="25"/>
  <c r="C581" i="25"/>
  <c r="C582" i="25"/>
  <c r="C583" i="25"/>
  <c r="C584" i="25"/>
  <c r="C585" i="25"/>
  <c r="C586" i="25"/>
  <c r="C587" i="25"/>
  <c r="C588" i="25"/>
  <c r="C589" i="25"/>
  <c r="C590" i="25"/>
  <c r="C591" i="25"/>
  <c r="C592" i="25"/>
  <c r="C593" i="25"/>
  <c r="C594" i="25"/>
  <c r="C595" i="25"/>
  <c r="C596" i="25"/>
  <c r="C597" i="25"/>
  <c r="C598" i="25"/>
  <c r="C599" i="25"/>
  <c r="C600" i="25"/>
  <c r="C601" i="25"/>
  <c r="C602" i="25"/>
  <c r="C603" i="25"/>
  <c r="C604" i="25"/>
  <c r="C605" i="25"/>
  <c r="C606" i="25"/>
  <c r="C607" i="25"/>
  <c r="C608" i="25"/>
  <c r="C609" i="25"/>
  <c r="C610" i="25"/>
  <c r="C611" i="25"/>
  <c r="C612" i="25"/>
  <c r="C613" i="25"/>
  <c r="C614" i="25"/>
  <c r="C615" i="25"/>
  <c r="C616" i="25"/>
  <c r="C617" i="25"/>
  <c r="C618" i="25"/>
  <c r="C619" i="25"/>
  <c r="C620" i="25"/>
  <c r="C621" i="25"/>
  <c r="C622" i="25"/>
  <c r="C623" i="25"/>
  <c r="C624" i="25"/>
  <c r="C625" i="25"/>
  <c r="C626" i="25"/>
  <c r="C627" i="25"/>
  <c r="C628" i="25"/>
  <c r="C629" i="25"/>
  <c r="C630" i="25"/>
  <c r="C631" i="25"/>
  <c r="C632" i="25"/>
  <c r="C633" i="25"/>
  <c r="C634" i="25"/>
  <c r="C635" i="25"/>
  <c r="C636" i="25"/>
  <c r="C637" i="25"/>
  <c r="C638" i="25"/>
  <c r="C639" i="25"/>
  <c r="C640" i="25"/>
  <c r="C641" i="25"/>
  <c r="C642" i="25"/>
  <c r="C643" i="25"/>
  <c r="C644" i="25"/>
  <c r="C645" i="25"/>
  <c r="C646" i="25"/>
  <c r="C647" i="25"/>
  <c r="C648" i="25"/>
  <c r="C649" i="25"/>
  <c r="C650" i="25"/>
  <c r="C651" i="25"/>
  <c r="C652" i="25"/>
  <c r="C653" i="25"/>
  <c r="C654" i="25"/>
  <c r="C655" i="25"/>
  <c r="C656" i="25"/>
  <c r="C657" i="25"/>
  <c r="C658" i="25"/>
  <c r="C659" i="25"/>
  <c r="C660" i="25"/>
  <c r="C661" i="25"/>
  <c r="C662" i="25"/>
  <c r="C663" i="25"/>
  <c r="C664" i="25"/>
  <c r="C665" i="25"/>
  <c r="C666" i="25"/>
  <c r="C667" i="25"/>
  <c r="C668" i="25"/>
  <c r="C669" i="25"/>
  <c r="C670" i="25"/>
  <c r="C671" i="25"/>
  <c r="C672" i="25"/>
  <c r="C673" i="25"/>
  <c r="C674" i="25"/>
  <c r="C675" i="25"/>
  <c r="C676" i="25"/>
  <c r="C677" i="25"/>
  <c r="C678" i="25"/>
  <c r="C679" i="25"/>
  <c r="C680" i="25"/>
  <c r="C681" i="25"/>
  <c r="C682" i="25"/>
  <c r="C683" i="25"/>
  <c r="C684" i="25"/>
  <c r="C685" i="25"/>
  <c r="C686" i="25"/>
  <c r="C687" i="25"/>
  <c r="C688" i="25"/>
  <c r="C689" i="25"/>
  <c r="C690" i="25"/>
  <c r="C691" i="25"/>
  <c r="C692" i="25"/>
  <c r="C693" i="25"/>
  <c r="C694" i="25"/>
  <c r="C695" i="25"/>
  <c r="C696" i="25"/>
  <c r="C697" i="25"/>
  <c r="C698" i="25"/>
  <c r="C699" i="25"/>
  <c r="C700" i="25"/>
  <c r="C701" i="25"/>
  <c r="C702" i="25"/>
  <c r="C703" i="25"/>
  <c r="C704" i="25"/>
  <c r="C705" i="25"/>
  <c r="C706" i="25"/>
  <c r="C707" i="25"/>
  <c r="C708" i="25"/>
  <c r="C709" i="25"/>
  <c r="C710" i="25"/>
  <c r="C711" i="25"/>
  <c r="C712" i="25"/>
  <c r="C713" i="25"/>
  <c r="C714" i="25"/>
  <c r="C715" i="25"/>
  <c r="C716" i="25"/>
  <c r="C717" i="25"/>
  <c r="C718" i="25"/>
  <c r="C719" i="25"/>
  <c r="C720" i="25"/>
  <c r="C721" i="25"/>
  <c r="C722" i="25"/>
  <c r="C723" i="25"/>
  <c r="C724" i="25"/>
  <c r="C725" i="25"/>
  <c r="C726" i="25"/>
  <c r="C727" i="25"/>
  <c r="C728" i="25"/>
  <c r="C729" i="25"/>
  <c r="C730" i="25"/>
  <c r="C731" i="25"/>
  <c r="C732" i="25"/>
  <c r="C733" i="25"/>
  <c r="C734" i="25"/>
  <c r="C735" i="25"/>
  <c r="C736" i="25"/>
  <c r="C737" i="25"/>
  <c r="C738" i="25"/>
  <c r="C739" i="25"/>
  <c r="C740" i="25"/>
  <c r="C741" i="25"/>
  <c r="C742" i="25"/>
  <c r="C743" i="25"/>
  <c r="C744" i="25"/>
  <c r="C745" i="25"/>
  <c r="C746" i="25"/>
  <c r="C747" i="25"/>
  <c r="C748" i="25"/>
  <c r="C749" i="25"/>
  <c r="C750" i="25"/>
  <c r="C751" i="25"/>
  <c r="C752" i="25"/>
  <c r="C753" i="25"/>
  <c r="C754" i="25"/>
  <c r="C755" i="25"/>
  <c r="C756" i="25"/>
  <c r="C757" i="25"/>
  <c r="C758" i="25"/>
  <c r="C759" i="25"/>
  <c r="C760" i="25"/>
  <c r="C761" i="25"/>
  <c r="C762" i="25"/>
  <c r="C763" i="25"/>
  <c r="C764" i="25"/>
  <c r="C765" i="25"/>
  <c r="C766" i="25"/>
  <c r="C767" i="25"/>
  <c r="C768" i="25"/>
  <c r="C769" i="25"/>
  <c r="C770" i="25"/>
  <c r="C771" i="25"/>
  <c r="C772" i="25"/>
  <c r="C773" i="25"/>
  <c r="C774" i="25"/>
  <c r="C775" i="25"/>
  <c r="C776" i="25"/>
  <c r="C777" i="25"/>
  <c r="C778" i="25"/>
  <c r="C779" i="25"/>
  <c r="C780" i="25"/>
  <c r="C781" i="25"/>
  <c r="C782" i="25"/>
  <c r="C783" i="25"/>
  <c r="C784" i="25"/>
  <c r="C785" i="25"/>
  <c r="C786" i="25"/>
  <c r="C787" i="25"/>
  <c r="C788" i="25"/>
  <c r="C789" i="25"/>
  <c r="C790" i="25"/>
  <c r="C791" i="25"/>
  <c r="C792" i="25"/>
  <c r="C793" i="25"/>
  <c r="C794" i="25"/>
  <c r="C795" i="25"/>
  <c r="C796" i="25"/>
  <c r="C797" i="25"/>
  <c r="C798" i="25"/>
  <c r="C799" i="25"/>
  <c r="C800" i="25"/>
  <c r="C801" i="25"/>
  <c r="C802" i="25"/>
  <c r="C803" i="25"/>
  <c r="C804" i="25"/>
  <c r="C805" i="25"/>
  <c r="C806" i="25"/>
  <c r="C807" i="25"/>
  <c r="C808" i="25"/>
  <c r="C809" i="25"/>
  <c r="C810" i="25"/>
  <c r="C811" i="25"/>
  <c r="C812" i="25"/>
  <c r="C813" i="25"/>
  <c r="C814" i="25"/>
  <c r="C815" i="25"/>
  <c r="C816" i="25"/>
  <c r="C817" i="25"/>
  <c r="C818" i="25"/>
  <c r="C819" i="25"/>
  <c r="C820" i="25"/>
  <c r="C821" i="25"/>
  <c r="C822" i="25"/>
  <c r="C823" i="25"/>
  <c r="C824" i="25"/>
  <c r="C825" i="25"/>
  <c r="C826" i="25"/>
  <c r="C827" i="25"/>
  <c r="C828" i="25"/>
  <c r="C829" i="25"/>
  <c r="C830" i="25"/>
  <c r="C831" i="25"/>
  <c r="C832" i="25"/>
  <c r="C833" i="25"/>
  <c r="C834" i="25"/>
  <c r="C835" i="25"/>
  <c r="C836" i="25"/>
  <c r="C837" i="25"/>
  <c r="C838" i="25"/>
  <c r="C839" i="25"/>
  <c r="C840" i="25"/>
  <c r="C841" i="25"/>
  <c r="C842" i="25"/>
  <c r="C843" i="25"/>
  <c r="C844" i="25"/>
  <c r="C845" i="25"/>
  <c r="C846" i="25"/>
  <c r="C847" i="25"/>
  <c r="C848" i="25"/>
  <c r="C849" i="25"/>
  <c r="C850" i="25"/>
  <c r="C851" i="25"/>
  <c r="C852" i="25"/>
  <c r="C853" i="25"/>
  <c r="C854" i="25"/>
  <c r="C855" i="25"/>
  <c r="C856" i="25"/>
  <c r="C857" i="25"/>
  <c r="C858" i="25"/>
  <c r="C859" i="25"/>
  <c r="C860" i="25"/>
  <c r="C861" i="25"/>
  <c r="C862" i="25"/>
  <c r="C863" i="25"/>
  <c r="C864" i="25"/>
  <c r="C865" i="25"/>
  <c r="C866" i="25"/>
  <c r="C867" i="25"/>
  <c r="C868" i="25"/>
  <c r="C869" i="25"/>
  <c r="C870" i="25"/>
  <c r="C871" i="25"/>
  <c r="C872" i="25"/>
  <c r="C873" i="25"/>
  <c r="C874" i="25"/>
  <c r="C875" i="25"/>
  <c r="C876" i="25"/>
  <c r="C877" i="25"/>
  <c r="C878" i="25"/>
  <c r="C879" i="25"/>
  <c r="C880" i="25"/>
  <c r="C881" i="25"/>
  <c r="C882" i="25"/>
  <c r="C883" i="25"/>
  <c r="C884" i="25"/>
  <c r="C885" i="25"/>
  <c r="C886" i="25"/>
  <c r="C887" i="25"/>
  <c r="C888" i="25"/>
  <c r="C889" i="25"/>
  <c r="C890" i="25"/>
  <c r="C891" i="25"/>
  <c r="C892" i="25"/>
  <c r="C893" i="25"/>
  <c r="C894" i="25"/>
  <c r="C895" i="25"/>
  <c r="C896" i="25"/>
  <c r="C897" i="25"/>
  <c r="C898" i="25"/>
  <c r="C899" i="25"/>
  <c r="C900" i="25"/>
  <c r="C901" i="25"/>
  <c r="C902" i="25"/>
  <c r="C903" i="25"/>
  <c r="C904" i="25"/>
  <c r="C905" i="25"/>
  <c r="C906" i="25"/>
  <c r="C907" i="25"/>
  <c r="C908" i="25"/>
  <c r="C909" i="25"/>
  <c r="C910" i="25"/>
  <c r="C911" i="25"/>
  <c r="C912" i="25"/>
  <c r="C913" i="25"/>
  <c r="C914" i="25"/>
  <c r="C915" i="25"/>
  <c r="C916" i="25"/>
  <c r="C917" i="25"/>
  <c r="C918" i="25"/>
  <c r="C919" i="25"/>
  <c r="C920" i="25"/>
  <c r="C921" i="25"/>
  <c r="C922" i="25"/>
  <c r="C923" i="25"/>
  <c r="C924" i="25"/>
  <c r="C925" i="25"/>
  <c r="C926" i="25"/>
  <c r="C927" i="25"/>
  <c r="C928" i="25"/>
  <c r="C929" i="25"/>
  <c r="C930" i="25"/>
  <c r="C931" i="25"/>
  <c r="C932" i="25"/>
  <c r="C933" i="25"/>
  <c r="C934" i="25"/>
  <c r="C935" i="25"/>
  <c r="C936" i="25"/>
  <c r="C937" i="25"/>
  <c r="C938" i="25"/>
  <c r="C939" i="25"/>
  <c r="C940" i="25"/>
  <c r="C941" i="25"/>
  <c r="C942" i="25"/>
  <c r="C943" i="25"/>
  <c r="C944" i="25"/>
  <c r="C945" i="25"/>
  <c r="C946" i="25"/>
  <c r="C947" i="25"/>
  <c r="C948" i="25"/>
  <c r="C949" i="25"/>
  <c r="C950" i="25"/>
  <c r="C951" i="25"/>
  <c r="C952" i="25"/>
  <c r="C953" i="25"/>
  <c r="C954" i="25"/>
  <c r="C955" i="25"/>
  <c r="C956" i="25"/>
  <c r="C957" i="25"/>
  <c r="C958" i="25"/>
  <c r="C959" i="25"/>
  <c r="C960" i="25"/>
  <c r="C961" i="25"/>
  <c r="C962" i="25"/>
  <c r="C963" i="25"/>
  <c r="C964" i="25"/>
  <c r="C965" i="25"/>
  <c r="C966" i="25"/>
  <c r="C967" i="25"/>
  <c r="C968" i="25"/>
  <c r="C969" i="25"/>
  <c r="C970" i="25"/>
  <c r="C971" i="25"/>
  <c r="C972" i="25"/>
  <c r="C973" i="25"/>
  <c r="C974" i="25"/>
  <c r="C975" i="25"/>
  <c r="C976" i="25"/>
  <c r="C977" i="25"/>
  <c r="C978" i="25"/>
  <c r="C979" i="25"/>
  <c r="C980" i="25"/>
  <c r="C981" i="25"/>
  <c r="C982" i="25"/>
  <c r="C983" i="25"/>
  <c r="C984" i="25"/>
  <c r="C985" i="25"/>
  <c r="C986" i="25"/>
  <c r="C987" i="25"/>
  <c r="C988" i="25"/>
  <c r="C989" i="25"/>
  <c r="C990" i="25"/>
  <c r="C991" i="25"/>
  <c r="C992" i="25"/>
  <c r="C993" i="25"/>
  <c r="C994" i="25"/>
  <c r="C995" i="25"/>
  <c r="C996" i="25"/>
  <c r="C997" i="25"/>
  <c r="C998" i="25"/>
  <c r="C999" i="25"/>
  <c r="C1000" i="25"/>
  <c r="C1001" i="25"/>
  <c r="C1002" i="25"/>
  <c r="C1003" i="25"/>
  <c r="C110" i="25"/>
  <c r="C118" i="25"/>
  <c r="C126" i="25"/>
  <c r="C134" i="25"/>
  <c r="C142" i="25"/>
  <c r="C150" i="25"/>
  <c r="C158" i="25"/>
  <c r="C166" i="25"/>
  <c r="C174" i="25"/>
  <c r="C182" i="25"/>
  <c r="C190" i="25"/>
  <c r="C198" i="25"/>
  <c r="C206" i="25"/>
  <c r="C214" i="25"/>
  <c r="C222" i="25"/>
  <c r="C230" i="25"/>
  <c r="C237" i="25"/>
  <c r="C241" i="25"/>
  <c r="C245" i="25"/>
  <c r="C249" i="25"/>
  <c r="C253" i="25"/>
  <c r="C257" i="25"/>
  <c r="C261" i="25"/>
  <c r="C265" i="25"/>
  <c r="C269" i="25"/>
  <c r="C273" i="25"/>
  <c r="C277" i="25"/>
  <c r="C281" i="25"/>
  <c r="C285" i="25"/>
  <c r="C289" i="25"/>
  <c r="C293" i="25"/>
  <c r="C297" i="25"/>
  <c r="C301" i="25"/>
  <c r="C305" i="25"/>
  <c r="C309" i="25"/>
  <c r="C313" i="25"/>
  <c r="C317" i="25"/>
  <c r="C321" i="25"/>
  <c r="C325" i="25"/>
  <c r="C329" i="25"/>
  <c r="C333" i="25"/>
  <c r="C337" i="25"/>
  <c r="C341" i="25"/>
  <c r="C345" i="25"/>
  <c r="C349" i="25"/>
  <c r="C353" i="25"/>
  <c r="C357" i="25"/>
  <c r="C361" i="25"/>
  <c r="C365" i="25"/>
  <c r="C369" i="25"/>
  <c r="C373" i="25"/>
  <c r="C377" i="25"/>
  <c r="C381" i="25"/>
  <c r="C385" i="25"/>
  <c r="C389" i="25"/>
  <c r="C393" i="25"/>
  <c r="C397" i="25"/>
  <c r="C401" i="25"/>
  <c r="C405" i="25"/>
  <c r="C409" i="25"/>
  <c r="C413" i="25"/>
  <c r="C417" i="25"/>
  <c r="C421" i="25"/>
  <c r="C425" i="25"/>
  <c r="C429" i="25"/>
  <c r="C433" i="25"/>
  <c r="C437" i="25"/>
  <c r="C441" i="25"/>
  <c r="C445" i="25"/>
  <c r="C449" i="25"/>
  <c r="C453" i="25"/>
  <c r="C457" i="25"/>
  <c r="C461" i="25"/>
  <c r="C465" i="25"/>
  <c r="C469" i="25"/>
  <c r="C473" i="25"/>
  <c r="C477" i="25"/>
  <c r="C481" i="25"/>
  <c r="C485" i="25"/>
  <c r="C489" i="25"/>
  <c r="C1004" i="25"/>
  <c r="C1005" i="25"/>
  <c r="C1006" i="25"/>
  <c r="C1007" i="25"/>
  <c r="C1008" i="25"/>
  <c r="C1009" i="25"/>
  <c r="C1010" i="25"/>
  <c r="C1011" i="25"/>
  <c r="C1012" i="25"/>
  <c r="C1013" i="25"/>
  <c r="C1014" i="25"/>
  <c r="C1015" i="25"/>
  <c r="C1016" i="25"/>
  <c r="C1017" i="25"/>
  <c r="C1018" i="25"/>
  <c r="C1019" i="25"/>
  <c r="C1020" i="25"/>
  <c r="C1021" i="25"/>
  <c r="C1022" i="25"/>
  <c r="C1023" i="25"/>
  <c r="C1024" i="25"/>
  <c r="C1025" i="25"/>
  <c r="C1026" i="25"/>
  <c r="C1027" i="25"/>
  <c r="C1028" i="25"/>
  <c r="C1029" i="25"/>
  <c r="C1030" i="25"/>
  <c r="C1031" i="25"/>
  <c r="C1032" i="25"/>
  <c r="C1033" i="25"/>
  <c r="C1034" i="25"/>
  <c r="C1035" i="25"/>
  <c r="C1036" i="25"/>
  <c r="C1037" i="25"/>
  <c r="C1038" i="25"/>
  <c r="C1039" i="25"/>
  <c r="C1040" i="25"/>
  <c r="C1041" i="25"/>
  <c r="C1042" i="25"/>
  <c r="C1043" i="25"/>
  <c r="C1044" i="25"/>
  <c r="C1045" i="25"/>
  <c r="C1046" i="25"/>
  <c r="C1047" i="25"/>
  <c r="C1048" i="25"/>
  <c r="C1049" i="25"/>
  <c r="C1050" i="25"/>
  <c r="C1051" i="25"/>
  <c r="C1052" i="25"/>
  <c r="C1053" i="25"/>
  <c r="C1054" i="25"/>
  <c r="C1055" i="25"/>
  <c r="C1056" i="25"/>
  <c r="C1057" i="25"/>
  <c r="C1058" i="25"/>
  <c r="C1059" i="25"/>
  <c r="C1060" i="25"/>
  <c r="C1061" i="25"/>
  <c r="C1062" i="25"/>
  <c r="C1063" i="25"/>
  <c r="C1064" i="25"/>
  <c r="C1065" i="25"/>
  <c r="C1066" i="25"/>
  <c r="C1067" i="25"/>
  <c r="C1068" i="25"/>
  <c r="C1069" i="25"/>
  <c r="C1070" i="25"/>
  <c r="C1071" i="25"/>
  <c r="C1072" i="25"/>
  <c r="C1073" i="25"/>
  <c r="C1074" i="25"/>
  <c r="C1075" i="25"/>
  <c r="C1076" i="25"/>
  <c r="C1077" i="25"/>
  <c r="C1078" i="25"/>
  <c r="C1079" i="25"/>
  <c r="C1080" i="25"/>
  <c r="C1081" i="25"/>
  <c r="C1082" i="25"/>
  <c r="C1083" i="25"/>
  <c r="C1084" i="25"/>
  <c r="C1085" i="25"/>
  <c r="C1086" i="25"/>
  <c r="C1087" i="25"/>
  <c r="C1088" i="25"/>
  <c r="C1089" i="25"/>
  <c r="C1090" i="25"/>
  <c r="C1091" i="25"/>
  <c r="C1092" i="25"/>
  <c r="C1093" i="25"/>
  <c r="C1094" i="25"/>
  <c r="C1095" i="25"/>
  <c r="C1096" i="25"/>
  <c r="C1097" i="25"/>
  <c r="C1098" i="25"/>
  <c r="C1099" i="25"/>
  <c r="C1100" i="25"/>
  <c r="C1101" i="25"/>
  <c r="C1102" i="25"/>
  <c r="C1103" i="25"/>
  <c r="C1104" i="25"/>
  <c r="C1105" i="25"/>
  <c r="C1106" i="25"/>
  <c r="C1107" i="25"/>
  <c r="C1108" i="25"/>
  <c r="C1109" i="25"/>
  <c r="C1110" i="25"/>
  <c r="C1111" i="25"/>
  <c r="C1112" i="25"/>
  <c r="C1113" i="25"/>
  <c r="C1114" i="25"/>
  <c r="C1115" i="25"/>
  <c r="C1116" i="25"/>
  <c r="C1117" i="25"/>
  <c r="C1118" i="25"/>
  <c r="C1119" i="25"/>
  <c r="C1120" i="25"/>
  <c r="C1121" i="25"/>
  <c r="C1122" i="25"/>
  <c r="C1123" i="25"/>
  <c r="C1124" i="25"/>
  <c r="C1125" i="25"/>
  <c r="C1126" i="25"/>
  <c r="C1127" i="25"/>
  <c r="C1128" i="25"/>
  <c r="C1129" i="25"/>
  <c r="C1130" i="25"/>
  <c r="C1131" i="25"/>
  <c r="C1132" i="25"/>
  <c r="C1133" i="25"/>
  <c r="C1134" i="25"/>
  <c r="C1135" i="25"/>
  <c r="C1136" i="25"/>
  <c r="C1137" i="25"/>
  <c r="C1138" i="25"/>
  <c r="C1139" i="25"/>
  <c r="C1140" i="25"/>
  <c r="C1141" i="25"/>
  <c r="C1142" i="25"/>
  <c r="C1143" i="25"/>
  <c r="C1144" i="25"/>
  <c r="C1145" i="25"/>
  <c r="C1146" i="25"/>
  <c r="C1147" i="25"/>
  <c r="C1148" i="25"/>
  <c r="C1149" i="25"/>
  <c r="C1150" i="25"/>
  <c r="C1151" i="25"/>
  <c r="C1152" i="25"/>
  <c r="C1153" i="25"/>
  <c r="C1154" i="25"/>
  <c r="C1155" i="25"/>
  <c r="C1156" i="25"/>
  <c r="C1157" i="25"/>
  <c r="C1158" i="25"/>
  <c r="C1159" i="25"/>
  <c r="C1160" i="25"/>
  <c r="C1161" i="25"/>
  <c r="C1162" i="25"/>
  <c r="C1163" i="25"/>
  <c r="C1164" i="25"/>
  <c r="C1165" i="25"/>
  <c r="C1166" i="25"/>
  <c r="C1167" i="25"/>
  <c r="C1168" i="25"/>
  <c r="C1169" i="25"/>
  <c r="C1170" i="25"/>
  <c r="C1171" i="25"/>
  <c r="C1172" i="25"/>
  <c r="C1173" i="25"/>
  <c r="C1174" i="25"/>
  <c r="C1175" i="25"/>
  <c r="C1176" i="25"/>
  <c r="C1177" i="25"/>
  <c r="C1178" i="25"/>
  <c r="C1179" i="25"/>
  <c r="C1180" i="25"/>
  <c r="C1181" i="25"/>
  <c r="C1182" i="25"/>
  <c r="C1183" i="25"/>
  <c r="C1184" i="25"/>
  <c r="C1185" i="25"/>
  <c r="C1186" i="25"/>
  <c r="C1187" i="25"/>
  <c r="C1188" i="25"/>
  <c r="C1189" i="25"/>
  <c r="C1190" i="25"/>
  <c r="C1191" i="25"/>
  <c r="C1192" i="25"/>
  <c r="C1193" i="25"/>
  <c r="C1194" i="25"/>
  <c r="C1195" i="25"/>
  <c r="C1196" i="25"/>
  <c r="C1197" i="25"/>
  <c r="C1198" i="25"/>
  <c r="C1199" i="25"/>
  <c r="C1200" i="25"/>
  <c r="C1201" i="25"/>
  <c r="C1202" i="25"/>
  <c r="C1203" i="25"/>
  <c r="C1204" i="25"/>
  <c r="C1205" i="25"/>
  <c r="C1206" i="25"/>
  <c r="C1207" i="25"/>
  <c r="C1208" i="25"/>
  <c r="C1209" i="25"/>
  <c r="C1210" i="25"/>
  <c r="C1211" i="25"/>
  <c r="C1212" i="25"/>
  <c r="C1213" i="25"/>
  <c r="C1214" i="25"/>
  <c r="C1215" i="25"/>
  <c r="C1216" i="25"/>
  <c r="C1217" i="25"/>
  <c r="C1218" i="25"/>
  <c r="C1219" i="25"/>
  <c r="C1220" i="25"/>
  <c r="C1221" i="25"/>
  <c r="C1222" i="25"/>
  <c r="C1223" i="25"/>
  <c r="C1224" i="25"/>
  <c r="C1225" i="25"/>
  <c r="C1226" i="25"/>
  <c r="C1227" i="25"/>
  <c r="C1228" i="25"/>
  <c r="C1229" i="25"/>
  <c r="C1230" i="25"/>
  <c r="C1231" i="25"/>
  <c r="C1232" i="25"/>
  <c r="C1233" i="25"/>
  <c r="C1234" i="25"/>
  <c r="C1235" i="25"/>
  <c r="C1236" i="25"/>
  <c r="C1237" i="25"/>
  <c r="C1238" i="25"/>
  <c r="C1239" i="25"/>
  <c r="C1240" i="25"/>
  <c r="C1241" i="25"/>
  <c r="C1242" i="25"/>
  <c r="C1243" i="25"/>
  <c r="C1244" i="25"/>
  <c r="C1245" i="25"/>
  <c r="C1246" i="25"/>
  <c r="C1247" i="25"/>
  <c r="C1248" i="25"/>
  <c r="C1249" i="25"/>
  <c r="C1250" i="25"/>
  <c r="C1251" i="25"/>
  <c r="C1252" i="25"/>
  <c r="C1253" i="25"/>
  <c r="C1254" i="25"/>
  <c r="C1255" i="25"/>
  <c r="C1256" i="25"/>
  <c r="C1257" i="25"/>
  <c r="C1258" i="25"/>
  <c r="C1259" i="25"/>
  <c r="C1260" i="25"/>
  <c r="C1261" i="25"/>
  <c r="C1262" i="25"/>
  <c r="C1263" i="25"/>
  <c r="C1264" i="25"/>
  <c r="C1265" i="25"/>
  <c r="C1266" i="25"/>
  <c r="C1267" i="25"/>
  <c r="C1268" i="25"/>
  <c r="C1269" i="25"/>
  <c r="C1270" i="25"/>
  <c r="C1271" i="25"/>
  <c r="C1272" i="25"/>
  <c r="C1273" i="25"/>
  <c r="C1274" i="25"/>
  <c r="C1275" i="25"/>
  <c r="C1276" i="25"/>
  <c r="C1277" i="25"/>
  <c r="C1278" i="25"/>
  <c r="C1279" i="25"/>
  <c r="C1280" i="25"/>
  <c r="C1281" i="25"/>
  <c r="C1282" i="25"/>
  <c r="C1283" i="25"/>
  <c r="C1284" i="25"/>
  <c r="C1285" i="25"/>
  <c r="C1286" i="25"/>
  <c r="C1287" i="25"/>
  <c r="C1288" i="25"/>
  <c r="C1289" i="25"/>
  <c r="C1290" i="25"/>
  <c r="C1291" i="25"/>
  <c r="C1292" i="25"/>
  <c r="C1293" i="25"/>
  <c r="C1294" i="25"/>
  <c r="C1295" i="25"/>
  <c r="C1296" i="25"/>
  <c r="C1297" i="25"/>
  <c r="C1298" i="25"/>
  <c r="C1299" i="25"/>
  <c r="C1300" i="25"/>
  <c r="C1301" i="25"/>
  <c r="C1302" i="25"/>
  <c r="C1303" i="25"/>
  <c r="C1304" i="25"/>
  <c r="C1305" i="25"/>
  <c r="C1306" i="25"/>
  <c r="C1307" i="25"/>
  <c r="C1308" i="25"/>
  <c r="C1309" i="25"/>
  <c r="C1310" i="25"/>
  <c r="C1311" i="25"/>
  <c r="C1312" i="25"/>
  <c r="C1313" i="25"/>
  <c r="C1314" i="25"/>
  <c r="C1315" i="25"/>
  <c r="C1316" i="25"/>
  <c r="C1317" i="25"/>
  <c r="C1318" i="25"/>
  <c r="C1319" i="25"/>
  <c r="C1320" i="25"/>
  <c r="C1321" i="25"/>
  <c r="C1322" i="25"/>
  <c r="C1323" i="25"/>
  <c r="C1324" i="25"/>
  <c r="C1325" i="25"/>
  <c r="C1326" i="25"/>
  <c r="C1327" i="25"/>
  <c r="C1328" i="25"/>
  <c r="C1329" i="25"/>
  <c r="C1330" i="25"/>
  <c r="C1331" i="25"/>
  <c r="C1332" i="25"/>
  <c r="C1333" i="25"/>
  <c r="C1334" i="25"/>
  <c r="C1335" i="25"/>
  <c r="C1336" i="25"/>
  <c r="C1337" i="25"/>
  <c r="C1338" i="25"/>
  <c r="C1339" i="25"/>
  <c r="C1340" i="25"/>
  <c r="C1341" i="25"/>
  <c r="C1342" i="25"/>
  <c r="C1343" i="25"/>
  <c r="C1344" i="25"/>
  <c r="C1345" i="25"/>
  <c r="C1346" i="25"/>
  <c r="C1347" i="25"/>
  <c r="C1348" i="25"/>
  <c r="C1349" i="25"/>
  <c r="C1350" i="25"/>
  <c r="C1351" i="25"/>
  <c r="C1352" i="25"/>
  <c r="C1353" i="25"/>
  <c r="C1354" i="25"/>
  <c r="C1355" i="25"/>
  <c r="C1356" i="25"/>
  <c r="C1357" i="25"/>
  <c r="C1358" i="25"/>
  <c r="C1359" i="25"/>
  <c r="C1360" i="25"/>
  <c r="C1361" i="25"/>
  <c r="C1362" i="25"/>
  <c r="C1363" i="25"/>
  <c r="C1364" i="25"/>
  <c r="C1365" i="25"/>
  <c r="C1366" i="25"/>
  <c r="C1367" i="25"/>
  <c r="C1368" i="25"/>
  <c r="C1369" i="25"/>
  <c r="C1370" i="25"/>
  <c r="C1371" i="25"/>
  <c r="C1372" i="25"/>
  <c r="C1373" i="25"/>
  <c r="C1374" i="25"/>
  <c r="C1375" i="25"/>
  <c r="C1376" i="25"/>
  <c r="C1377" i="25"/>
  <c r="C1378" i="25"/>
  <c r="C1379" i="25"/>
  <c r="C1380" i="25"/>
  <c r="C1381" i="25"/>
  <c r="C1382" i="25"/>
  <c r="C1383" i="25"/>
  <c r="C1384" i="25"/>
  <c r="C1385" i="25"/>
  <c r="C1386" i="25"/>
  <c r="C1387" i="25"/>
  <c r="C1388" i="25"/>
  <c r="C1389" i="25"/>
  <c r="C1390" i="25"/>
  <c r="C1391" i="25"/>
  <c r="C1392" i="25"/>
  <c r="C1393" i="25"/>
  <c r="C1394" i="25"/>
  <c r="C1395" i="25"/>
  <c r="C1396" i="25"/>
  <c r="C1397" i="25"/>
  <c r="C1398" i="25"/>
  <c r="C1399" i="25"/>
  <c r="C1400" i="25"/>
  <c r="C1401" i="25"/>
  <c r="C1402" i="25"/>
  <c r="C1403" i="25"/>
  <c r="C1404" i="25"/>
  <c r="C1405" i="25"/>
  <c r="C1406" i="25"/>
  <c r="C1407" i="25"/>
  <c r="C1408" i="25"/>
  <c r="C1409" i="25"/>
  <c r="C1410" i="25"/>
  <c r="C1411" i="25"/>
  <c r="C1412" i="25"/>
  <c r="C1413" i="25"/>
  <c r="C1414" i="25"/>
  <c r="C1415" i="25"/>
  <c r="C1416" i="25"/>
  <c r="C1417" i="25"/>
  <c r="C1418" i="25"/>
  <c r="C1419" i="25"/>
  <c r="C1420" i="25"/>
  <c r="C1421" i="25"/>
  <c r="C1422" i="25"/>
  <c r="C1423" i="25"/>
  <c r="C1424" i="25"/>
  <c r="C1425" i="25"/>
  <c r="C1426" i="25"/>
  <c r="C1427" i="25"/>
  <c r="C1428" i="25"/>
  <c r="C1429" i="25"/>
  <c r="C1430" i="25"/>
  <c r="C1431" i="25"/>
  <c r="C1432" i="25"/>
  <c r="C1433" i="25"/>
  <c r="C1434" i="25"/>
  <c r="C1435" i="25"/>
  <c r="C1436" i="25"/>
  <c r="C1437" i="25"/>
  <c r="C1438" i="25"/>
  <c r="C1439" i="25"/>
  <c r="C1440" i="25"/>
  <c r="C1441" i="25"/>
  <c r="C1442" i="25"/>
  <c r="C1443" i="25"/>
  <c r="C1444" i="25"/>
  <c r="C1445" i="25"/>
  <c r="C1446" i="25"/>
  <c r="C1447" i="25"/>
  <c r="C1448" i="25"/>
  <c r="C1449" i="25"/>
  <c r="C1450" i="25"/>
  <c r="C1451" i="25"/>
  <c r="C1452" i="25"/>
  <c r="C1453" i="25"/>
  <c r="C1454" i="25"/>
  <c r="C1455" i="25"/>
  <c r="C1456" i="25"/>
  <c r="C1457" i="25"/>
  <c r="C1458" i="25"/>
  <c r="C1459" i="25"/>
  <c r="C1460" i="25"/>
  <c r="C1461" i="25"/>
  <c r="C1462" i="25"/>
  <c r="C1463" i="25"/>
  <c r="C1464" i="25"/>
  <c r="C1465" i="25"/>
  <c r="C1466" i="25"/>
  <c r="C1467" i="25"/>
  <c r="C1468" i="25"/>
  <c r="C1469" i="25"/>
  <c r="C1470" i="25"/>
  <c r="C1471" i="25"/>
  <c r="C1472" i="25"/>
  <c r="C1473" i="25"/>
  <c r="C1474" i="25"/>
  <c r="C1475" i="25"/>
  <c r="C1476" i="25"/>
  <c r="C1477" i="25"/>
  <c r="C1478" i="25"/>
  <c r="C1479" i="25"/>
  <c r="C1480" i="25"/>
  <c r="C1481" i="25"/>
  <c r="C1482" i="25"/>
  <c r="C1483" i="25"/>
  <c r="C1484" i="25"/>
  <c r="C1485" i="25"/>
  <c r="C1486" i="25"/>
  <c r="C1487" i="25"/>
  <c r="C1488" i="25"/>
  <c r="C1489" i="25"/>
  <c r="C1490" i="25"/>
  <c r="C1491" i="25"/>
  <c r="C1492" i="25"/>
  <c r="C1493" i="25"/>
  <c r="C1494" i="25"/>
  <c r="C1495" i="25"/>
  <c r="C1496" i="25"/>
  <c r="C1497" i="25"/>
  <c r="C1498" i="25"/>
  <c r="C1499" i="25"/>
  <c r="C1500" i="25"/>
  <c r="C1501" i="25"/>
  <c r="C1502" i="25"/>
  <c r="C1503" i="25"/>
  <c r="C1504" i="25"/>
  <c r="C1505" i="25"/>
  <c r="C1506" i="25"/>
  <c r="C1507" i="25"/>
  <c r="C1508" i="25"/>
  <c r="C1509" i="25"/>
  <c r="C1510" i="25"/>
  <c r="C1511" i="25"/>
  <c r="C1512" i="25"/>
  <c r="C1513" i="25"/>
  <c r="C1514" i="25"/>
  <c r="C1515" i="25"/>
  <c r="C1516" i="25"/>
  <c r="C1517" i="25"/>
  <c r="C1518" i="25"/>
  <c r="C1519" i="25"/>
  <c r="C1520" i="25"/>
  <c r="C1521" i="25"/>
  <c r="C1522" i="25"/>
  <c r="C1523" i="25"/>
  <c r="C1524" i="25"/>
  <c r="C1525" i="25"/>
  <c r="C1526" i="25"/>
  <c r="C1527" i="25"/>
  <c r="C1528" i="25"/>
  <c r="C1529" i="25"/>
  <c r="C1530" i="25"/>
  <c r="C1531" i="25"/>
  <c r="C1532" i="25"/>
  <c r="C1533" i="25"/>
  <c r="C1534" i="25"/>
  <c r="C1535" i="25"/>
  <c r="C1536" i="25"/>
  <c r="C1537" i="25"/>
  <c r="C1538" i="25"/>
  <c r="C1539" i="25"/>
  <c r="C1540" i="25"/>
  <c r="C1541" i="25"/>
  <c r="C1542" i="25"/>
  <c r="C1543" i="25"/>
  <c r="C1544" i="25"/>
  <c r="C1545" i="25"/>
  <c r="C1546" i="25"/>
  <c r="C1547" i="25"/>
  <c r="C1548" i="25"/>
  <c r="C1549" i="25"/>
  <c r="C1550" i="25"/>
  <c r="C1551" i="25"/>
  <c r="C1552" i="25"/>
  <c r="C1553" i="25"/>
  <c r="C1554" i="25"/>
  <c r="C1555" i="25"/>
  <c r="C1556" i="25"/>
  <c r="C1557" i="25"/>
  <c r="C1558" i="25"/>
  <c r="C1559" i="25"/>
  <c r="C1560" i="25"/>
  <c r="C1561" i="25"/>
  <c r="C1562" i="25"/>
  <c r="C1563" i="25"/>
  <c r="C1564" i="25"/>
  <c r="C1565" i="25"/>
  <c r="C1566" i="25"/>
  <c r="C1567" i="25"/>
  <c r="C1568" i="25"/>
  <c r="C1569" i="25"/>
  <c r="C1570" i="25"/>
  <c r="C1571" i="25"/>
  <c r="C1572" i="25"/>
  <c r="C1573" i="25"/>
  <c r="C1574" i="25"/>
  <c r="C1575" i="25"/>
  <c r="C1576" i="25"/>
  <c r="C1577" i="25"/>
  <c r="C1578" i="25"/>
  <c r="C1579" i="25"/>
  <c r="C1580" i="25"/>
  <c r="C1581" i="25"/>
  <c r="C1582" i="25"/>
  <c r="C1583" i="25"/>
  <c r="C1584" i="25"/>
  <c r="C1585" i="25"/>
  <c r="C1586" i="25"/>
  <c r="C1587" i="25"/>
  <c r="C1588" i="25"/>
  <c r="C1589" i="25"/>
  <c r="C1590" i="25"/>
  <c r="C1591" i="25"/>
  <c r="C1592" i="25"/>
  <c r="C1593" i="25"/>
  <c r="C1594" i="25"/>
  <c r="C1595" i="25"/>
  <c r="C1596" i="25"/>
  <c r="C1597" i="25"/>
  <c r="C1598" i="25"/>
  <c r="C1599" i="25"/>
  <c r="C1600" i="25"/>
  <c r="C1601" i="25"/>
  <c r="C1602" i="25"/>
  <c r="C1603" i="25"/>
  <c r="C1604" i="25"/>
  <c r="C1605" i="25"/>
  <c r="C1606" i="25"/>
  <c r="C1607" i="25"/>
  <c r="C1608" i="25"/>
  <c r="C1609" i="25"/>
  <c r="C1610" i="25"/>
  <c r="C1611" i="25"/>
  <c r="C1612" i="25"/>
  <c r="C1613" i="25"/>
  <c r="C1614" i="25"/>
  <c r="C1615" i="25"/>
  <c r="C1616" i="25"/>
  <c r="C1617" i="25"/>
  <c r="C1618" i="25"/>
  <c r="C1619" i="25"/>
  <c r="C1620" i="25"/>
  <c r="C1621" i="25"/>
  <c r="C1622" i="25"/>
  <c r="C1623" i="25"/>
  <c r="C1624" i="25"/>
  <c r="C1625" i="25"/>
  <c r="C1626" i="25"/>
  <c r="C1627" i="25"/>
  <c r="C1628" i="25"/>
  <c r="C1629" i="25"/>
  <c r="C1630" i="25"/>
  <c r="C1631" i="25"/>
  <c r="C1632" i="25"/>
  <c r="C1633" i="25"/>
  <c r="C1634" i="25"/>
  <c r="C1635" i="25"/>
  <c r="C1636" i="25"/>
  <c r="C1637" i="25"/>
  <c r="C1638" i="25"/>
  <c r="C1639" i="25"/>
  <c r="C1640" i="25"/>
  <c r="C1641" i="25"/>
  <c r="C1642" i="25"/>
  <c r="C1643" i="25"/>
  <c r="C1644" i="25"/>
  <c r="C1645" i="25"/>
  <c r="C1646" i="25"/>
  <c r="C1647" i="25"/>
  <c r="C1648" i="25"/>
  <c r="C1649" i="25"/>
  <c r="C1650" i="25"/>
  <c r="C1651" i="25"/>
  <c r="C1652" i="25"/>
  <c r="C1653" i="25"/>
  <c r="C1654" i="25"/>
  <c r="C1655" i="25"/>
  <c r="C1656" i="25"/>
  <c r="C1657" i="25"/>
  <c r="C1658" i="25"/>
  <c r="C1659" i="25"/>
  <c r="C1660" i="25"/>
  <c r="C1661" i="25"/>
  <c r="C1662" i="25"/>
  <c r="C1663" i="25"/>
  <c r="C1664" i="25"/>
  <c r="C1665" i="25"/>
  <c r="C1666" i="25"/>
  <c r="C1667" i="25"/>
  <c r="C1668" i="25"/>
  <c r="C1669" i="25"/>
  <c r="C1670" i="25"/>
  <c r="C1671" i="25"/>
  <c r="C1672" i="25"/>
  <c r="C1673" i="25"/>
  <c r="C1674" i="25"/>
  <c r="C1675" i="25"/>
  <c r="C1676" i="25"/>
  <c r="C1677" i="25"/>
  <c r="C1678" i="25"/>
  <c r="C1679" i="25"/>
  <c r="C1680" i="25"/>
  <c r="C1681" i="25"/>
  <c r="C1682" i="25"/>
  <c r="C1683" i="25"/>
  <c r="C1684" i="25"/>
  <c r="C1685" i="25"/>
  <c r="C1686" i="25"/>
  <c r="C1687" i="25"/>
  <c r="C1688" i="25"/>
  <c r="C1689" i="25"/>
  <c r="C1690" i="25"/>
  <c r="C1691" i="25"/>
  <c r="C1692" i="25"/>
  <c r="C1693" i="25"/>
  <c r="C1694" i="25"/>
  <c r="C1695" i="25"/>
  <c r="C1696" i="25"/>
  <c r="C1697" i="25"/>
  <c r="C1698" i="25"/>
  <c r="C1699" i="25"/>
  <c r="C1700" i="25"/>
  <c r="C1701" i="25"/>
  <c r="C1702" i="25"/>
  <c r="C1703" i="25"/>
  <c r="C1704" i="25"/>
  <c r="C1705" i="25"/>
  <c r="C1706" i="25"/>
  <c r="C1707" i="25"/>
  <c r="C1708" i="25"/>
  <c r="C1709" i="25"/>
  <c r="C1710" i="25"/>
  <c r="C1711" i="25"/>
  <c r="C1712" i="25"/>
  <c r="C1713" i="25"/>
  <c r="C1714" i="25"/>
  <c r="C1715" i="25"/>
  <c r="C1716" i="25"/>
  <c r="C1717" i="25"/>
  <c r="C1718" i="25"/>
  <c r="C1719" i="25"/>
  <c r="C1720" i="25"/>
  <c r="C1721" i="25"/>
  <c r="C1722" i="25"/>
  <c r="C1723" i="25"/>
  <c r="C1724" i="25"/>
  <c r="C1725" i="25"/>
  <c r="C1726" i="25"/>
  <c r="C1727" i="25"/>
  <c r="C1728" i="25"/>
  <c r="C1729" i="25"/>
  <c r="C1730" i="25"/>
  <c r="C1731" i="25"/>
  <c r="C1732" i="25"/>
  <c r="C1733" i="25"/>
  <c r="C1734" i="25"/>
  <c r="C1735" i="25"/>
  <c r="C1736" i="25"/>
  <c r="C1737" i="25"/>
  <c r="C1738" i="25"/>
  <c r="C1739" i="25"/>
  <c r="C1740" i="25"/>
  <c r="C1741" i="25"/>
  <c r="C1742" i="25"/>
  <c r="C1743" i="25"/>
  <c r="C1744" i="25"/>
  <c r="C1745" i="25"/>
  <c r="C1746" i="25"/>
  <c r="C1747" i="25"/>
  <c r="C1748" i="25"/>
  <c r="C1749" i="25"/>
  <c r="C1750" i="25"/>
  <c r="C1751" i="25"/>
  <c r="C1752" i="25"/>
  <c r="C1753" i="25"/>
  <c r="C1754" i="25"/>
  <c r="C1755" i="25"/>
  <c r="C1756" i="25"/>
  <c r="C1757" i="25"/>
  <c r="C1758" i="25"/>
  <c r="C1759" i="25"/>
  <c r="C1760" i="25"/>
  <c r="C1761" i="25"/>
  <c r="C1762" i="25"/>
  <c r="C1763" i="25"/>
  <c r="C1764" i="25"/>
  <c r="C1765" i="25"/>
  <c r="C1766" i="25"/>
  <c r="C1767" i="25"/>
  <c r="C1768" i="25"/>
  <c r="C1769" i="25"/>
  <c r="C1770" i="25"/>
  <c r="C1771" i="25"/>
  <c r="C1772" i="25"/>
  <c r="C1773" i="25"/>
  <c r="C1774" i="25"/>
  <c r="C1775" i="25"/>
  <c r="C1776" i="25"/>
  <c r="C1777" i="25"/>
  <c r="C1778" i="25"/>
  <c r="C1779" i="25"/>
  <c r="C1780" i="25"/>
  <c r="C1781" i="25"/>
  <c r="C1782" i="25"/>
  <c r="C1783" i="25"/>
  <c r="C1784" i="25"/>
  <c r="C1785" i="25"/>
  <c r="C1786" i="25"/>
  <c r="C1787" i="25"/>
  <c r="C1788" i="25"/>
  <c r="C1789" i="25"/>
  <c r="C1790" i="25"/>
  <c r="C1791" i="25"/>
  <c r="C1792" i="25"/>
  <c r="C1793" i="25"/>
  <c r="C1794" i="25"/>
  <c r="C1795" i="25"/>
  <c r="C1796" i="25"/>
  <c r="C1797" i="25"/>
  <c r="C1798" i="25"/>
  <c r="C1799" i="25"/>
  <c r="C1800" i="25"/>
  <c r="C1801" i="25"/>
  <c r="C1802" i="25"/>
  <c r="C1803" i="25"/>
  <c r="C1804" i="25"/>
  <c r="C1805" i="25"/>
  <c r="C1806" i="25"/>
  <c r="C1807" i="25"/>
  <c r="C1808" i="25"/>
  <c r="C1809" i="25"/>
  <c r="C1810" i="25"/>
  <c r="C1811" i="25"/>
  <c r="C1812" i="25"/>
  <c r="C1813" i="25"/>
  <c r="C1814" i="25"/>
  <c r="C1815" i="25"/>
  <c r="C1816" i="25"/>
  <c r="C1817" i="25"/>
  <c r="C1818" i="25"/>
  <c r="C1819" i="25"/>
  <c r="C1820" i="25"/>
  <c r="C1821" i="25"/>
  <c r="C1822" i="25"/>
  <c r="C1823" i="25"/>
  <c r="C1824" i="25"/>
  <c r="C1825" i="25"/>
  <c r="C1826" i="25"/>
  <c r="C1827" i="25"/>
  <c r="C1828" i="25"/>
  <c r="C1829" i="25"/>
  <c r="C1830" i="25"/>
  <c r="C1831" i="25"/>
  <c r="C1832" i="25"/>
  <c r="C1833" i="25"/>
  <c r="C1834" i="25"/>
  <c r="C1835" i="25"/>
  <c r="C1836" i="25"/>
  <c r="C1837" i="25"/>
  <c r="C1838" i="25"/>
  <c r="C1839" i="25"/>
  <c r="C1840" i="25"/>
  <c r="C1841" i="25"/>
  <c r="C1842" i="25"/>
  <c r="C1843" i="25"/>
  <c r="C1844" i="25"/>
  <c r="C1845" i="25"/>
  <c r="C1846" i="25"/>
  <c r="C1847" i="25"/>
  <c r="C1848" i="25"/>
  <c r="C1849" i="25"/>
  <c r="C1850" i="25"/>
  <c r="C1851" i="25"/>
  <c r="C1852" i="25"/>
  <c r="C1853" i="25"/>
  <c r="C1854" i="25"/>
  <c r="C1855" i="25"/>
  <c r="C1856" i="25"/>
  <c r="C1857" i="25"/>
  <c r="C1858" i="25"/>
  <c r="C1859" i="25"/>
  <c r="C1860" i="25"/>
  <c r="C1861" i="25"/>
  <c r="C1862" i="25"/>
  <c r="C1863" i="25"/>
  <c r="C1864" i="25"/>
  <c r="C1865" i="25"/>
  <c r="C1866" i="25"/>
  <c r="C1867" i="25"/>
  <c r="C1868" i="25"/>
  <c r="C1869" i="25"/>
  <c r="C1870" i="25"/>
  <c r="C1871" i="25"/>
  <c r="C1872" i="25"/>
  <c r="C1873" i="25"/>
  <c r="C1874" i="25"/>
  <c r="C1875" i="25"/>
  <c r="C1876" i="25"/>
  <c r="C1877" i="25"/>
  <c r="C1878" i="25"/>
  <c r="C1879" i="25"/>
  <c r="C1880" i="25"/>
  <c r="C1881" i="25"/>
  <c r="C1882" i="25"/>
  <c r="C1883" i="25"/>
  <c r="C1884" i="25"/>
  <c r="C1885" i="25"/>
  <c r="C1886" i="25"/>
  <c r="C1887" i="25"/>
  <c r="C1888" i="25"/>
  <c r="C1889" i="25"/>
  <c r="C1890" i="25"/>
  <c r="C1891" i="25"/>
  <c r="C1892" i="25"/>
  <c r="C1893" i="25"/>
  <c r="C1894" i="25"/>
  <c r="C1895" i="25"/>
  <c r="C1896" i="25"/>
  <c r="C1897" i="25"/>
  <c r="C1898" i="25"/>
  <c r="C1899" i="25"/>
  <c r="C1900" i="25"/>
  <c r="C1901" i="25"/>
  <c r="C1902" i="25"/>
  <c r="C1903" i="25"/>
  <c r="C1904" i="25"/>
  <c r="C1905" i="25"/>
  <c r="C1906" i="25"/>
  <c r="C1907" i="25"/>
  <c r="C1908" i="25"/>
  <c r="C1909" i="25"/>
  <c r="C1910" i="25"/>
  <c r="C1911" i="25"/>
  <c r="C1912" i="25"/>
  <c r="C1913" i="25"/>
  <c r="C1914" i="25"/>
  <c r="C1915" i="25"/>
  <c r="C1916" i="25"/>
  <c r="C1917" i="25"/>
  <c r="C1918" i="25"/>
  <c r="C1919" i="25"/>
  <c r="C1920" i="25"/>
  <c r="C1921" i="25"/>
  <c r="C1922" i="25"/>
  <c r="C1923" i="25"/>
  <c r="C1924" i="25"/>
  <c r="C1925" i="25"/>
  <c r="C1926" i="25"/>
  <c r="C1927" i="25"/>
  <c r="C1928" i="25"/>
  <c r="C1929" i="25"/>
  <c r="C1930" i="25"/>
  <c r="C1931" i="25"/>
  <c r="C1932" i="25"/>
  <c r="C1933" i="25"/>
  <c r="C1934" i="25"/>
  <c r="C1935" i="25"/>
  <c r="C1936" i="25"/>
  <c r="C1937" i="25"/>
  <c r="C1938" i="25"/>
  <c r="C1939" i="25"/>
  <c r="C1940" i="25"/>
  <c r="C1941" i="25"/>
  <c r="C1942" i="25"/>
  <c r="C1943" i="25"/>
  <c r="C1944" i="25"/>
  <c r="C1945" i="25"/>
  <c r="C1946" i="25"/>
  <c r="C1947" i="25"/>
  <c r="C1948" i="25"/>
  <c r="C1949" i="25"/>
  <c r="C1950" i="25"/>
  <c r="C1951" i="25"/>
  <c r="C1952" i="25"/>
  <c r="C1953" i="25"/>
  <c r="C1954" i="25"/>
  <c r="C1955" i="25"/>
  <c r="C1956" i="25"/>
  <c r="C1957" i="25"/>
  <c r="C1958" i="25"/>
  <c r="C1959" i="25"/>
  <c r="C1960" i="25"/>
  <c r="C1961" i="25"/>
  <c r="C1962" i="25"/>
  <c r="C1963" i="25"/>
  <c r="C1964" i="25"/>
  <c r="C1965" i="25"/>
  <c r="C1966" i="25"/>
  <c r="C1967" i="25"/>
  <c r="C1968" i="25"/>
  <c r="C1969" i="25"/>
  <c r="C1970" i="25"/>
  <c r="C1971" i="25"/>
  <c r="C1972" i="25"/>
  <c r="C1973" i="25"/>
  <c r="C1974" i="25"/>
  <c r="C1975" i="25"/>
  <c r="C1976" i="25"/>
  <c r="C1977" i="25"/>
  <c r="C1978" i="25"/>
  <c r="C1979" i="25"/>
  <c r="C1980" i="25"/>
  <c r="C1981" i="25"/>
  <c r="C1982" i="25"/>
  <c r="C1983" i="25"/>
  <c r="C1984" i="25"/>
  <c r="C1985" i="25"/>
  <c r="C1986" i="25"/>
  <c r="C1987" i="25"/>
  <c r="C1988" i="25"/>
  <c r="C1989" i="25"/>
  <c r="C1990" i="25"/>
  <c r="C1991" i="25"/>
  <c r="C1992" i="25"/>
  <c r="C1993" i="25"/>
  <c r="C1994" i="25"/>
  <c r="C1995" i="25"/>
  <c r="C1996" i="25"/>
  <c r="C1997" i="25"/>
  <c r="C1998" i="25"/>
  <c r="C1999" i="25"/>
  <c r="C2000" i="25"/>
  <c r="C2001" i="25"/>
  <c r="C2002" i="25"/>
  <c r="C2003" i="25"/>
  <c r="C2004" i="25"/>
  <c r="C2005" i="25"/>
  <c r="C2006" i="25"/>
  <c r="C2007" i="25"/>
  <c r="C2008" i="25"/>
  <c r="C2009" i="25"/>
  <c r="C2010" i="25"/>
  <c r="C2011" i="25"/>
  <c r="C2012" i="25"/>
  <c r="C2013" i="25"/>
  <c r="C2014" i="25"/>
  <c r="C2015" i="25"/>
  <c r="C2016" i="25"/>
  <c r="C2017" i="25"/>
  <c r="C2018" i="25"/>
  <c r="C2019" i="25"/>
  <c r="C2020" i="25"/>
  <c r="C2021" i="25"/>
  <c r="C2022" i="25"/>
  <c r="C2023" i="25"/>
  <c r="C2024" i="25"/>
  <c r="C2025" i="25"/>
  <c r="C2026" i="25"/>
  <c r="C2027" i="25"/>
  <c r="C122" i="25"/>
  <c r="C138" i="25"/>
  <c r="C154" i="25"/>
  <c r="C170" i="25"/>
  <c r="C186" i="25"/>
  <c r="C202" i="25"/>
  <c r="C218" i="25"/>
  <c r="C234" i="25"/>
  <c r="C243" i="25"/>
  <c r="C251" i="25"/>
  <c r="C259" i="25"/>
  <c r="C267" i="25"/>
  <c r="C275" i="25"/>
  <c r="C283" i="25"/>
  <c r="C291" i="25"/>
  <c r="C299" i="25"/>
  <c r="C307" i="25"/>
  <c r="C315" i="25"/>
  <c r="C323" i="25"/>
  <c r="C331" i="25"/>
  <c r="C339" i="25"/>
  <c r="C347" i="25"/>
  <c r="C355" i="25"/>
  <c r="C363" i="25"/>
  <c r="C371" i="25"/>
  <c r="C379" i="25"/>
  <c r="C387" i="25"/>
  <c r="C395" i="25"/>
  <c r="C403" i="25"/>
  <c r="C411" i="25"/>
  <c r="C419" i="25"/>
  <c r="C427" i="25"/>
  <c r="C435" i="25"/>
  <c r="C443" i="25"/>
  <c r="C451" i="25"/>
  <c r="C459" i="25"/>
  <c r="C467" i="25"/>
  <c r="C475" i="25"/>
  <c r="C483" i="25"/>
  <c r="C491" i="25"/>
  <c r="C114" i="25"/>
  <c r="C130" i="25"/>
  <c r="C146" i="25"/>
  <c r="C162" i="25"/>
  <c r="C178" i="25"/>
  <c r="C194" i="25"/>
  <c r="C210" i="25"/>
  <c r="C226" i="25"/>
  <c r="C239" i="25"/>
  <c r="C247" i="25"/>
  <c r="C255" i="25"/>
  <c r="C263" i="25"/>
  <c r="C271" i="25"/>
  <c r="C279" i="25"/>
  <c r="C287" i="25"/>
  <c r="C295" i="25"/>
  <c r="C303" i="25"/>
  <c r="C311" i="25"/>
  <c r="C319" i="25"/>
  <c r="C327" i="25"/>
  <c r="C335" i="25"/>
  <c r="C343" i="25"/>
  <c r="C351" i="25"/>
  <c r="C359" i="25"/>
  <c r="C367" i="25"/>
  <c r="C375" i="25"/>
  <c r="C383" i="25"/>
  <c r="C391" i="25"/>
  <c r="C399" i="25"/>
  <c r="C407" i="25"/>
  <c r="C415" i="25"/>
  <c r="C423" i="25"/>
  <c r="C431" i="25"/>
  <c r="C439" i="25"/>
  <c r="C447" i="25"/>
  <c r="C455" i="25"/>
  <c r="C463" i="25"/>
  <c r="C471" i="25"/>
  <c r="C479" i="25"/>
  <c r="C487" i="25"/>
  <c r="C2029" i="25"/>
  <c r="C2031" i="25"/>
  <c r="C2033" i="25"/>
  <c r="C2035" i="25"/>
  <c r="C2037" i="25"/>
  <c r="C2039" i="25"/>
  <c r="C2041" i="25"/>
  <c r="C2043" i="25"/>
  <c r="C2045" i="25"/>
  <c r="C2047" i="25"/>
  <c r="C2049" i="25"/>
  <c r="C2051" i="25"/>
  <c r="C2053" i="25"/>
  <c r="C2055" i="25"/>
  <c r="C2057" i="25"/>
  <c r="C2059" i="25"/>
  <c r="C2061" i="25"/>
  <c r="C2063" i="25"/>
  <c r="C2065" i="25"/>
  <c r="C2067" i="25"/>
  <c r="C2069" i="25"/>
  <c r="C2071" i="25"/>
  <c r="C2073" i="25"/>
  <c r="C2075" i="25"/>
  <c r="C2077" i="25"/>
  <c r="C2079" i="25"/>
  <c r="C2081" i="25"/>
  <c r="C2083" i="25"/>
  <c r="C2085" i="25"/>
  <c r="C2087" i="25"/>
  <c r="C2089" i="25"/>
  <c r="C2091" i="25"/>
  <c r="C2093" i="25"/>
  <c r="C2095" i="25"/>
  <c r="C2097" i="25"/>
  <c r="C2099" i="25"/>
  <c r="C2101" i="25"/>
  <c r="C2103" i="25"/>
  <c r="C2105" i="25"/>
  <c r="C2107" i="25"/>
  <c r="C2109" i="25"/>
  <c r="C2111" i="25"/>
  <c r="C2113" i="25"/>
  <c r="C2115" i="25"/>
  <c r="C2117" i="25"/>
  <c r="C2119" i="25"/>
  <c r="C2121" i="25"/>
  <c r="C2123" i="25"/>
  <c r="C2125" i="25"/>
  <c r="C2127" i="25"/>
  <c r="C2129" i="25"/>
  <c r="C2131" i="25"/>
  <c r="C2133" i="25"/>
  <c r="C2135" i="25"/>
  <c r="C2137" i="25"/>
  <c r="C2139" i="25"/>
  <c r="C2141" i="25"/>
  <c r="C2143" i="25"/>
  <c r="C2145" i="25"/>
  <c r="C2147" i="25"/>
  <c r="C2149" i="25"/>
  <c r="C2151" i="25"/>
  <c r="C2153" i="25"/>
  <c r="C2155" i="25"/>
  <c r="C2157" i="25"/>
  <c r="C2159" i="25"/>
  <c r="C2161" i="25"/>
  <c r="C2163" i="25"/>
  <c r="C2165" i="25"/>
  <c r="C2167" i="25"/>
  <c r="C2169" i="25"/>
  <c r="C2171" i="25"/>
  <c r="C2173" i="25"/>
  <c r="C2175" i="25"/>
  <c r="C2177" i="25"/>
  <c r="C2179" i="25"/>
  <c r="C2181" i="25"/>
  <c r="C2183" i="25"/>
  <c r="C2185" i="25"/>
  <c r="C2187" i="25"/>
  <c r="C2189" i="25"/>
  <c r="C2191" i="25"/>
  <c r="C2193" i="25"/>
  <c r="C2195" i="25"/>
  <c r="C2197" i="25"/>
  <c r="C2199" i="25"/>
  <c r="C2201" i="25"/>
  <c r="C2203" i="25"/>
  <c r="C2205" i="25"/>
  <c r="C2207" i="25"/>
  <c r="C2209" i="25"/>
  <c r="C2211" i="25"/>
  <c r="C2213" i="25"/>
  <c r="C2215" i="25"/>
  <c r="C2217" i="25"/>
  <c r="C2219" i="25"/>
  <c r="C2221" i="25"/>
  <c r="C2223" i="25"/>
  <c r="C2225" i="25"/>
  <c r="C2227" i="25"/>
  <c r="C2229" i="25"/>
  <c r="C2231" i="25"/>
  <c r="C2233" i="25"/>
  <c r="C2235" i="25"/>
  <c r="C2237" i="25"/>
  <c r="C2239" i="25"/>
  <c r="C2241" i="25"/>
  <c r="C2243" i="25"/>
  <c r="C2245" i="25"/>
  <c r="C2247" i="25"/>
  <c r="C2249" i="25"/>
  <c r="C2251" i="25"/>
  <c r="C2253" i="25"/>
  <c r="C2255" i="25"/>
  <c r="C2257" i="25"/>
  <c r="C2259" i="25"/>
  <c r="C2261" i="25"/>
  <c r="C2263" i="25"/>
  <c r="C2265" i="25"/>
  <c r="C2267" i="25"/>
  <c r="C2269" i="25"/>
  <c r="C2271" i="25"/>
  <c r="C2273" i="25"/>
  <c r="C2275" i="25"/>
  <c r="C2277" i="25"/>
  <c r="C2279" i="25"/>
  <c r="C2281" i="25"/>
  <c r="C2283" i="25"/>
  <c r="C2285" i="25"/>
  <c r="C2287" i="25"/>
  <c r="C2289" i="25"/>
  <c r="C2291" i="25"/>
  <c r="C2293" i="25"/>
  <c r="C2295" i="25"/>
  <c r="C2297" i="25"/>
  <c r="C2299" i="25"/>
  <c r="C2301" i="25"/>
  <c r="C2303" i="25"/>
  <c r="C2305" i="25"/>
  <c r="C2307" i="25"/>
  <c r="C2309" i="25"/>
  <c r="C2311" i="25"/>
  <c r="C2313" i="25"/>
  <c r="C2315" i="25"/>
  <c r="C2317" i="25"/>
  <c r="C2319" i="25"/>
  <c r="C2321" i="25"/>
  <c r="C2323" i="25"/>
  <c r="C2325" i="25"/>
  <c r="C2327" i="25"/>
  <c r="C2329" i="25"/>
  <c r="C2331" i="25"/>
  <c r="C2333" i="25"/>
  <c r="C2335" i="25"/>
  <c r="C2337" i="25"/>
  <c r="C2339" i="25"/>
  <c r="C2341" i="25"/>
  <c r="C2343" i="25"/>
  <c r="C2345" i="25"/>
  <c r="C2347" i="25"/>
  <c r="C2349" i="25"/>
  <c r="C2351" i="25"/>
  <c r="C2353" i="25"/>
  <c r="C2355" i="25"/>
  <c r="C2357" i="25"/>
  <c r="C2359" i="25"/>
  <c r="C2361" i="25"/>
  <c r="C2363" i="25"/>
  <c r="C2028" i="25"/>
  <c r="C2030" i="25"/>
  <c r="C2032" i="25"/>
  <c r="C2034" i="25"/>
  <c r="C2036" i="25"/>
  <c r="C2038" i="25"/>
  <c r="C2040" i="25"/>
  <c r="C2042" i="25"/>
  <c r="C2044" i="25"/>
  <c r="C2046" i="25"/>
  <c r="C2048" i="25"/>
  <c r="C2050" i="25"/>
  <c r="C2052" i="25"/>
  <c r="C2054" i="25"/>
  <c r="C2056" i="25"/>
  <c r="C2058" i="25"/>
  <c r="C2060" i="25"/>
  <c r="C2062" i="25"/>
  <c r="C2064" i="25"/>
  <c r="C2066" i="25"/>
  <c r="C2068" i="25"/>
  <c r="C2070" i="25"/>
  <c r="C2072" i="25"/>
  <c r="C2074" i="25"/>
  <c r="C2076" i="25"/>
  <c r="C2078" i="25"/>
  <c r="C2080" i="25"/>
  <c r="C2082" i="25"/>
  <c r="C2084" i="25"/>
  <c r="C2086" i="25"/>
  <c r="C2088" i="25"/>
  <c r="C2090" i="25"/>
  <c r="C2092" i="25"/>
  <c r="C2094" i="25"/>
  <c r="C2096" i="25"/>
  <c r="C2098" i="25"/>
  <c r="C2100" i="25"/>
  <c r="C2102" i="25"/>
  <c r="C2104" i="25"/>
  <c r="C2106" i="25"/>
  <c r="C2108" i="25"/>
  <c r="C2110" i="25"/>
  <c r="C2112" i="25"/>
  <c r="C2114" i="25"/>
  <c r="C2116" i="25"/>
  <c r="C2118" i="25"/>
  <c r="C2120" i="25"/>
  <c r="C2122" i="25"/>
  <c r="C2124" i="25"/>
  <c r="C2126" i="25"/>
  <c r="C2128" i="25"/>
  <c r="C2130" i="25"/>
  <c r="C2132" i="25"/>
  <c r="C2134" i="25"/>
  <c r="C2136" i="25"/>
  <c r="C2138" i="25"/>
  <c r="C2140" i="25"/>
  <c r="C2142" i="25"/>
  <c r="C2144" i="25"/>
  <c r="C2146" i="25"/>
  <c r="C2148" i="25"/>
  <c r="C2150" i="25"/>
  <c r="C2152" i="25"/>
  <c r="C2154" i="25"/>
  <c r="C2156" i="25"/>
  <c r="C2158" i="25"/>
  <c r="C2160" i="25"/>
  <c r="C2162" i="25"/>
  <c r="C2164" i="25"/>
  <c r="C2166" i="25"/>
  <c r="C2168" i="25"/>
  <c r="C2170" i="25"/>
  <c r="C2172" i="25"/>
  <c r="C2174" i="25"/>
  <c r="C2176" i="25"/>
  <c r="C2178" i="25"/>
  <c r="C2180" i="25"/>
  <c r="C2182" i="25"/>
  <c r="C2184" i="25"/>
  <c r="C2186" i="25"/>
  <c r="C2188" i="25"/>
  <c r="C2190" i="25"/>
  <c r="C2192" i="25"/>
  <c r="C2194" i="25"/>
  <c r="C2196" i="25"/>
  <c r="C2198" i="25"/>
  <c r="C2200" i="25"/>
  <c r="C2202" i="25"/>
  <c r="C2204" i="25"/>
  <c r="C2206" i="25"/>
  <c r="C2208" i="25"/>
  <c r="C2210" i="25"/>
  <c r="C2212" i="25"/>
  <c r="C2214" i="25"/>
  <c r="C2216" i="25"/>
  <c r="C2218" i="25"/>
  <c r="C2220" i="25"/>
  <c r="C2222" i="25"/>
  <c r="C2224" i="25"/>
  <c r="C2226" i="25"/>
  <c r="C2228" i="25"/>
  <c r="C2230" i="25"/>
  <c r="C2232" i="25"/>
  <c r="C2234" i="25"/>
  <c r="C2236" i="25"/>
  <c r="C2238" i="25"/>
  <c r="C2240" i="25"/>
  <c r="C2242" i="25"/>
  <c r="C2244" i="25"/>
  <c r="C2246" i="25"/>
  <c r="C2248" i="25"/>
  <c r="C2250" i="25"/>
  <c r="C2252" i="25"/>
  <c r="C2254" i="25"/>
  <c r="C2256" i="25"/>
  <c r="C2258" i="25"/>
  <c r="C2260" i="25"/>
  <c r="C2262" i="25"/>
  <c r="C2264" i="25"/>
  <c r="C2266" i="25"/>
  <c r="C2268" i="25"/>
  <c r="C2270" i="25"/>
  <c r="C2272" i="25"/>
  <c r="C2274" i="25"/>
  <c r="C2276" i="25"/>
  <c r="C2278" i="25"/>
  <c r="C2280" i="25"/>
  <c r="C2282" i="25"/>
  <c r="C2284" i="25"/>
  <c r="C2286" i="25"/>
  <c r="C2288" i="25"/>
  <c r="C2290" i="25"/>
  <c r="C2292" i="25"/>
  <c r="C2294" i="25"/>
  <c r="C2296" i="25"/>
  <c r="C2298" i="25"/>
  <c r="C2300" i="25"/>
  <c r="C2302" i="25"/>
  <c r="C2304" i="25"/>
  <c r="C2306" i="25"/>
  <c r="C2308" i="25"/>
  <c r="C2310" i="25"/>
  <c r="C2312" i="25"/>
  <c r="C2314" i="25"/>
  <c r="C2316" i="25"/>
  <c r="C2318" i="25"/>
  <c r="C2320" i="25"/>
  <c r="C2322" i="25"/>
  <c r="C2324" i="25"/>
  <c r="C2326" i="25"/>
  <c r="C2328" i="25"/>
  <c r="C2330" i="25"/>
  <c r="C2332" i="25"/>
  <c r="C2334" i="25"/>
  <c r="C2336" i="25"/>
  <c r="C2338" i="25"/>
  <c r="C2340" i="25"/>
  <c r="C2342" i="25"/>
  <c r="C2344" i="25"/>
  <c r="C2346" i="25"/>
  <c r="C2348" i="25"/>
  <c r="C2350" i="25"/>
  <c r="C2352" i="25"/>
  <c r="C2354" i="25"/>
  <c r="C2356" i="25"/>
  <c r="C2358" i="25"/>
  <c r="C2360" i="25"/>
  <c r="C2362" i="25"/>
  <c r="J2" i="4"/>
  <c r="I11" i="4"/>
  <c r="I12" i="4"/>
  <c r="I10" i="4"/>
  <c r="I7" i="4"/>
  <c r="I6" i="4"/>
  <c r="I5" i="4"/>
  <c r="I4" i="4"/>
  <c r="C30" i="11"/>
  <c r="C5" i="11" s="1"/>
  <c r="F23" i="11"/>
  <c r="E23" i="11"/>
  <c r="D30" i="11"/>
  <c r="C24" i="25" l="1"/>
  <c r="C26" i="25"/>
  <c r="C30" i="25"/>
  <c r="C34" i="25"/>
  <c r="C38" i="25"/>
  <c r="C42" i="25"/>
  <c r="C46" i="25"/>
  <c r="C50" i="25"/>
  <c r="C54" i="25"/>
  <c r="C58" i="25"/>
  <c r="C62" i="25"/>
  <c r="C66" i="25"/>
  <c r="C70" i="25"/>
  <c r="C74" i="25"/>
  <c r="C78" i="25"/>
  <c r="C82" i="25"/>
  <c r="C86" i="25"/>
  <c r="C90" i="25"/>
  <c r="C94" i="25"/>
  <c r="C98" i="25"/>
  <c r="C102" i="25"/>
  <c r="C106" i="25"/>
  <c r="C111" i="25"/>
  <c r="C119" i="25"/>
  <c r="C127" i="25"/>
  <c r="C135" i="25"/>
  <c r="C143" i="25"/>
  <c r="C151" i="25"/>
  <c r="C159" i="25"/>
  <c r="C167" i="25"/>
  <c r="C175" i="25"/>
  <c r="C183" i="25"/>
  <c r="C191" i="25"/>
  <c r="C199" i="25"/>
  <c r="C207" i="25"/>
  <c r="C215" i="25"/>
  <c r="C223" i="25"/>
  <c r="C231" i="25"/>
  <c r="C116" i="25"/>
  <c r="C132" i="25"/>
  <c r="C148" i="25"/>
  <c r="C164" i="25"/>
  <c r="C180" i="25"/>
  <c r="C196" i="25"/>
  <c r="C212" i="25"/>
  <c r="C228" i="25"/>
  <c r="C240" i="25"/>
  <c r="C248" i="25"/>
  <c r="C256" i="25"/>
  <c r="C264" i="25"/>
  <c r="C272" i="25"/>
  <c r="C280" i="25"/>
  <c r="C288" i="25"/>
  <c r="C296" i="25"/>
  <c r="C304" i="25"/>
  <c r="C312" i="25"/>
  <c r="C320" i="25"/>
  <c r="C328" i="25"/>
  <c r="C336" i="25"/>
  <c r="C344" i="25"/>
  <c r="C352" i="25"/>
  <c r="C360" i="25"/>
  <c r="C368" i="25"/>
  <c r="C376" i="25"/>
  <c r="C384" i="25"/>
  <c r="C392" i="25"/>
  <c r="C400" i="25"/>
  <c r="C408" i="25"/>
  <c r="C416" i="25"/>
  <c r="C424" i="25"/>
  <c r="C432" i="25"/>
  <c r="C440" i="25"/>
  <c r="C448" i="25"/>
  <c r="C456" i="25"/>
  <c r="C464" i="25"/>
  <c r="C472" i="25"/>
  <c r="C480" i="25"/>
  <c r="C488" i="25"/>
  <c r="C494" i="25"/>
  <c r="C498" i="25"/>
  <c r="C502" i="25"/>
  <c r="C506" i="25"/>
  <c r="C510" i="25"/>
  <c r="C514" i="25"/>
  <c r="C518" i="25"/>
  <c r="J7" i="3"/>
  <c r="K7" i="3" s="1"/>
  <c r="L7" i="3" s="1"/>
  <c r="M7" i="3" s="1"/>
  <c r="N7" i="3" s="1"/>
  <c r="E5" i="11"/>
  <c r="F5" i="11"/>
  <c r="D5" i="11"/>
  <c r="K2" i="4"/>
  <c r="J11" i="4"/>
  <c r="J7" i="4"/>
  <c r="J6" i="4"/>
  <c r="J5" i="4"/>
  <c r="J4" i="4"/>
  <c r="J10" i="4"/>
  <c r="J12" i="4"/>
  <c r="F30" i="11"/>
  <c r="E30" i="11"/>
  <c r="F4" i="11" s="1"/>
  <c r="D32" i="11"/>
  <c r="C32" i="11"/>
  <c r="C7" i="4"/>
  <c r="C12" i="4"/>
  <c r="C11" i="4"/>
  <c r="C10" i="4"/>
  <c r="C6" i="4"/>
  <c r="C5" i="4"/>
  <c r="C8" i="4" s="1"/>
  <c r="F6" i="11" l="1"/>
  <c r="J8" i="3"/>
  <c r="K8" i="3" s="1"/>
  <c r="L8" i="3" s="1"/>
  <c r="M8" i="3" s="1"/>
  <c r="N8" i="3" s="1"/>
  <c r="C4" i="11"/>
  <c r="C6" i="11" s="1"/>
  <c r="D13" i="23" s="1"/>
  <c r="C20" i="23" s="1"/>
  <c r="G30" i="11"/>
  <c r="D4" i="11"/>
  <c r="D6" i="11" s="1"/>
  <c r="E4" i="11"/>
  <c r="E6" i="11" s="1"/>
  <c r="C13" i="4"/>
  <c r="C14" i="4" s="1"/>
  <c r="J13" i="4"/>
  <c r="L2" i="4"/>
  <c r="K10" i="4"/>
  <c r="K12" i="4"/>
  <c r="K11" i="4"/>
  <c r="K7" i="4"/>
  <c r="K6" i="4"/>
  <c r="K5" i="4"/>
  <c r="K4" i="4"/>
  <c r="C33" i="11"/>
  <c r="F32" i="11"/>
  <c r="E32" i="11"/>
  <c r="D33" i="11"/>
  <c r="D12" i="4"/>
  <c r="D11" i="4"/>
  <c r="D10" i="4"/>
  <c r="D7" i="4"/>
  <c r="D6" i="4"/>
  <c r="D5" i="4"/>
  <c r="D4" i="4"/>
  <c r="F6" i="2"/>
  <c r="G2" i="9" s="1"/>
  <c r="E6" i="3"/>
  <c r="F6" i="3" s="1"/>
  <c r="E7" i="3"/>
  <c r="F7" i="3" s="1"/>
  <c r="E8" i="3"/>
  <c r="F8" i="3" s="1"/>
  <c r="E9" i="3"/>
  <c r="F9" i="3" s="1"/>
  <c r="E10" i="3"/>
  <c r="F10" i="3" s="1"/>
  <c r="E11" i="3"/>
  <c r="F11" i="3" s="1"/>
  <c r="E12" i="3"/>
  <c r="F12" i="3" s="1"/>
  <c r="E13" i="3"/>
  <c r="F13" i="3" s="1"/>
  <c r="E14" i="3"/>
  <c r="F14" i="3" s="1"/>
  <c r="E15" i="3"/>
  <c r="F15" i="3" s="1"/>
  <c r="E16" i="3"/>
  <c r="F16" i="3" s="1"/>
  <c r="E5" i="3"/>
  <c r="F5" i="3" s="1"/>
  <c r="D5" i="3"/>
  <c r="D6" i="3" s="1"/>
  <c r="D7" i="3" s="1"/>
  <c r="D8" i="3" s="1"/>
  <c r="D9" i="3" s="1"/>
  <c r="D10" i="3" s="1"/>
  <c r="D11" i="3" s="1"/>
  <c r="D12" i="3" s="1"/>
  <c r="D13" i="3" s="1"/>
  <c r="D14" i="3" s="1"/>
  <c r="D15" i="3" s="1"/>
  <c r="D16" i="3" s="1"/>
  <c r="B17" i="3"/>
  <c r="E17" i="3"/>
  <c r="J9" i="3" l="1"/>
  <c r="K9" i="3" s="1"/>
  <c r="L9" i="3" s="1"/>
  <c r="M9" i="3" s="1"/>
  <c r="N9" i="3" s="1"/>
  <c r="C6" i="24"/>
  <c r="M2" i="4"/>
  <c r="L11" i="4"/>
  <c r="L7" i="4"/>
  <c r="L6" i="4"/>
  <c r="L5" i="4"/>
  <c r="L4" i="4"/>
  <c r="L10" i="4"/>
  <c r="L12" i="4"/>
  <c r="D8" i="4"/>
  <c r="D13" i="4"/>
  <c r="K13" i="4"/>
  <c r="I13" i="4"/>
  <c r="K8" i="4"/>
  <c r="J8" i="4"/>
  <c r="I8" i="4"/>
  <c r="F33" i="11"/>
  <c r="E33" i="11"/>
  <c r="D34" i="11"/>
  <c r="C34" i="11"/>
  <c r="E12" i="4"/>
  <c r="E11" i="4"/>
  <c r="E10" i="4"/>
  <c r="E7" i="4"/>
  <c r="E6" i="4"/>
  <c r="E5" i="4"/>
  <c r="E4" i="4"/>
  <c r="F7" i="2"/>
  <c r="L8" i="4" l="1"/>
  <c r="J10" i="3"/>
  <c r="K10" i="3" s="1"/>
  <c r="L10" i="3" s="1"/>
  <c r="M10" i="3" s="1"/>
  <c r="N10" i="3" s="1"/>
  <c r="C10" i="24"/>
  <c r="D6" i="24"/>
  <c r="E8" i="4"/>
  <c r="E13" i="4"/>
  <c r="D14" i="4"/>
  <c r="L13" i="4"/>
  <c r="N2" i="4"/>
  <c r="M10" i="4"/>
  <c r="M12" i="4"/>
  <c r="M11" i="4"/>
  <c r="M7" i="4"/>
  <c r="M6" i="4"/>
  <c r="M5" i="4"/>
  <c r="M4" i="4"/>
  <c r="J14" i="4"/>
  <c r="K14" i="4"/>
  <c r="I14" i="4"/>
  <c r="C35" i="11"/>
  <c r="F34" i="11"/>
  <c r="E34" i="11"/>
  <c r="D35" i="11"/>
  <c r="F12" i="4"/>
  <c r="F11" i="4"/>
  <c r="F10" i="4"/>
  <c r="F7" i="4"/>
  <c r="F6" i="4"/>
  <c r="F5" i="4"/>
  <c r="F4" i="4"/>
  <c r="F8" i="2"/>
  <c r="L14" i="4" l="1"/>
  <c r="F8" i="4"/>
  <c r="F13" i="4"/>
  <c r="M8" i="4"/>
  <c r="J11" i="3"/>
  <c r="K11" i="3" s="1"/>
  <c r="L11" i="3" s="1"/>
  <c r="M11" i="3" s="1"/>
  <c r="N11" i="3" s="1"/>
  <c r="D10" i="24"/>
  <c r="E6" i="24"/>
  <c r="M13" i="4"/>
  <c r="E14" i="4"/>
  <c r="N11" i="4"/>
  <c r="N7" i="4"/>
  <c r="N6" i="4"/>
  <c r="N5" i="4"/>
  <c r="N4" i="4"/>
  <c r="N10" i="4"/>
  <c r="N12" i="4"/>
  <c r="F35" i="11"/>
  <c r="E35" i="11"/>
  <c r="D36" i="11"/>
  <c r="C36" i="11"/>
  <c r="G12" i="4"/>
  <c r="G11" i="4"/>
  <c r="G10" i="4"/>
  <c r="G7" i="4"/>
  <c r="G6" i="4"/>
  <c r="G5" i="4"/>
  <c r="G4" i="4"/>
  <c r="F9" i="2"/>
  <c r="N8" i="4" l="1"/>
  <c r="M14" i="4"/>
  <c r="F14" i="4"/>
  <c r="G8" i="4"/>
  <c r="G13" i="4"/>
  <c r="J12" i="3"/>
  <c r="K12" i="3" s="1"/>
  <c r="L12" i="3" s="1"/>
  <c r="M12" i="3" s="1"/>
  <c r="N12" i="3" s="1"/>
  <c r="F6" i="24"/>
  <c r="E10" i="24"/>
  <c r="N13" i="4"/>
  <c r="F36" i="11"/>
  <c r="E36" i="11"/>
  <c r="O2" i="4"/>
  <c r="H12" i="4"/>
  <c r="H11" i="4"/>
  <c r="H10" i="4"/>
  <c r="H7" i="4"/>
  <c r="H6" i="4"/>
  <c r="H5" i="4"/>
  <c r="H4" i="4"/>
  <c r="F10" i="2"/>
  <c r="G14" i="4" l="1"/>
  <c r="N14" i="4"/>
  <c r="J13" i="3"/>
  <c r="K13" i="3" s="1"/>
  <c r="L13" i="3" s="1"/>
  <c r="M13" i="3" s="1"/>
  <c r="N13" i="3" s="1"/>
  <c r="G6" i="24"/>
  <c r="G10" i="24" s="1"/>
  <c r="F10" i="24"/>
  <c r="H8" i="4"/>
  <c r="H13" i="4"/>
  <c r="F11" i="2"/>
  <c r="J14" i="3" l="1"/>
  <c r="K14" i="3" s="1"/>
  <c r="L14" i="3" s="1"/>
  <c r="M14" i="3" s="1"/>
  <c r="N14" i="3" s="1"/>
  <c r="H14" i="4"/>
  <c r="F12" i="2"/>
  <c r="J16" i="3" l="1"/>
  <c r="K16" i="3" s="1"/>
  <c r="L16" i="3" s="1"/>
  <c r="M16" i="3" s="1"/>
  <c r="N16" i="3" s="1"/>
  <c r="J15" i="3"/>
  <c r="K15" i="3" s="1"/>
  <c r="L15" i="3" s="1"/>
  <c r="M15" i="3" s="1"/>
  <c r="N15" i="3" s="1"/>
  <c r="F13" i="2"/>
  <c r="J17" i="3" l="1"/>
  <c r="F14" i="2"/>
  <c r="F15" i="2" l="1"/>
  <c r="K17" i="3" l="1"/>
  <c r="F16" i="2"/>
  <c r="B18" i="2"/>
  <c r="C5" i="23" s="1"/>
  <c r="C21" i="23" s="1"/>
  <c r="D12" i="23" l="1"/>
  <c r="D10" i="23"/>
  <c r="D8" i="23"/>
  <c r="D11" i="23"/>
  <c r="D9" i="23"/>
  <c r="L17" i="3"/>
  <c r="F17" i="2"/>
  <c r="F18" i="2" s="1"/>
  <c r="D15" i="23" l="1"/>
  <c r="C18" i="23"/>
  <c r="M17" i="3"/>
  <c r="C19" i="23" l="1"/>
  <c r="C23" i="23" s="1"/>
  <c r="D5" i="26" s="1"/>
  <c r="D7" i="26" s="1"/>
  <c r="C19" i="25" s="1"/>
  <c r="N17" i="3"/>
  <c r="D26" i="25" l="1"/>
  <c r="D34" i="25"/>
  <c r="D42" i="25"/>
  <c r="D50" i="25"/>
  <c r="D58" i="25"/>
  <c r="D66" i="25"/>
  <c r="D74" i="25"/>
  <c r="D82" i="25"/>
  <c r="D90" i="25"/>
  <c r="D98" i="25"/>
  <c r="D106" i="25"/>
  <c r="D111" i="25"/>
  <c r="D115" i="25"/>
  <c r="D119" i="25"/>
  <c r="D123" i="25"/>
  <c r="D127" i="25"/>
  <c r="D131" i="25"/>
  <c r="D135" i="25"/>
  <c r="D139" i="25"/>
  <c r="D143" i="25"/>
  <c r="D147" i="25"/>
  <c r="D151" i="25"/>
  <c r="D155" i="25"/>
  <c r="D159" i="25"/>
  <c r="D163" i="25"/>
  <c r="D167" i="25"/>
  <c r="D171" i="25"/>
  <c r="D175" i="25"/>
  <c r="D179" i="25"/>
  <c r="D183" i="25"/>
  <c r="D187" i="25"/>
  <c r="D191" i="25"/>
  <c r="D195" i="25"/>
  <c r="D199" i="25"/>
  <c r="D203" i="25"/>
  <c r="D207" i="25"/>
  <c r="D211" i="25"/>
  <c r="D215" i="25"/>
  <c r="D219" i="25"/>
  <c r="D223" i="25"/>
  <c r="D227" i="25"/>
  <c r="D231" i="25"/>
  <c r="D235" i="25"/>
  <c r="D37" i="25"/>
  <c r="D53" i="25"/>
  <c r="D69" i="25"/>
  <c r="D85" i="25"/>
  <c r="D101" i="25"/>
  <c r="D238" i="25"/>
  <c r="D242" i="25"/>
  <c r="D246" i="25"/>
  <c r="D250" i="25"/>
  <c r="D254" i="25"/>
  <c r="D258" i="25"/>
  <c r="D262" i="25"/>
  <c r="D266" i="25"/>
  <c r="D270" i="25"/>
  <c r="D274" i="25"/>
  <c r="D278" i="25"/>
  <c r="D282" i="25"/>
  <c r="D286" i="25"/>
  <c r="D290" i="25"/>
  <c r="D294" i="25"/>
  <c r="D298" i="25"/>
  <c r="D302" i="25"/>
  <c r="D306" i="25"/>
  <c r="D310" i="25"/>
  <c r="D314" i="25"/>
  <c r="D318" i="25"/>
  <c r="D322" i="25"/>
  <c r="D326" i="25"/>
  <c r="D330" i="25"/>
  <c r="D334" i="25"/>
  <c r="D338" i="25"/>
  <c r="D342" i="25"/>
  <c r="D346" i="25"/>
  <c r="D350" i="25"/>
  <c r="D354" i="25"/>
  <c r="D358" i="25"/>
  <c r="D362" i="25"/>
  <c r="D366" i="25"/>
  <c r="D370" i="25"/>
  <c r="D374" i="25"/>
  <c r="D378" i="25"/>
  <c r="D382" i="25"/>
  <c r="D386" i="25"/>
  <c r="D390" i="25"/>
  <c r="D394" i="25"/>
  <c r="D398" i="25"/>
  <c r="D402" i="25"/>
  <c r="D406" i="25"/>
  <c r="D410" i="25"/>
  <c r="D414" i="25"/>
  <c r="D418" i="25"/>
  <c r="D422" i="25"/>
  <c r="D426" i="25"/>
  <c r="D430" i="25"/>
  <c r="D434" i="25"/>
  <c r="D438" i="25"/>
  <c r="D442" i="25"/>
  <c r="D446" i="25"/>
  <c r="D450" i="25"/>
  <c r="D454" i="25"/>
  <c r="D458" i="25"/>
  <c r="D462" i="25"/>
  <c r="D466" i="25"/>
  <c r="D470" i="25"/>
  <c r="D474" i="25"/>
  <c r="D478" i="25"/>
  <c r="D482" i="25"/>
  <c r="D486" i="25"/>
  <c r="D490" i="25"/>
  <c r="D43" i="25"/>
  <c r="D75" i="25"/>
  <c r="D107" i="25"/>
  <c r="D79" i="25"/>
  <c r="D496" i="25"/>
  <c r="D504" i="25"/>
  <c r="D512" i="25"/>
  <c r="D520" i="25"/>
  <c r="D528" i="25"/>
  <c r="D536" i="25"/>
  <c r="D544" i="25"/>
  <c r="D552" i="25"/>
  <c r="D560" i="25"/>
  <c r="D568" i="25"/>
  <c r="D576" i="25"/>
  <c r="D584" i="25"/>
  <c r="D592" i="25"/>
  <c r="D600" i="25"/>
  <c r="D608" i="25"/>
  <c r="D616" i="25"/>
  <c r="D624" i="25"/>
  <c r="D632" i="25"/>
  <c r="D640" i="25"/>
  <c r="D648" i="25"/>
  <c r="D656" i="25"/>
  <c r="D664" i="25"/>
  <c r="D672" i="25"/>
  <c r="D680" i="25"/>
  <c r="D688" i="25"/>
  <c r="D696" i="25"/>
  <c r="D704" i="25"/>
  <c r="D712" i="25"/>
  <c r="D720" i="25"/>
  <c r="D728" i="25"/>
  <c r="D736" i="25"/>
  <c r="D744" i="25"/>
  <c r="D752" i="25"/>
  <c r="D28" i="25"/>
  <c r="D36" i="25"/>
  <c r="D44" i="25"/>
  <c r="D52" i="25"/>
  <c r="D60" i="25"/>
  <c r="D68" i="25"/>
  <c r="D76" i="25"/>
  <c r="D84" i="25"/>
  <c r="D92" i="25"/>
  <c r="D100" i="25"/>
  <c r="D108" i="25"/>
  <c r="D112" i="25"/>
  <c r="D116" i="25"/>
  <c r="D120" i="25"/>
  <c r="D124" i="25"/>
  <c r="D128" i="25"/>
  <c r="D132" i="25"/>
  <c r="D136" i="25"/>
  <c r="D140" i="25"/>
  <c r="D144" i="25"/>
  <c r="D148" i="25"/>
  <c r="D152" i="25"/>
  <c r="D156" i="25"/>
  <c r="D160" i="25"/>
  <c r="D164" i="25"/>
  <c r="D168" i="25"/>
  <c r="D172" i="25"/>
  <c r="D176" i="25"/>
  <c r="D180" i="25"/>
  <c r="D184" i="25"/>
  <c r="D188" i="25"/>
  <c r="D192" i="25"/>
  <c r="D196" i="25"/>
  <c r="D200" i="25"/>
  <c r="D204" i="25"/>
  <c r="D208" i="25"/>
  <c r="D212" i="25"/>
  <c r="D216" i="25"/>
  <c r="D220" i="25"/>
  <c r="D224" i="25"/>
  <c r="D228" i="25"/>
  <c r="D232" i="25"/>
  <c r="D25" i="25"/>
  <c r="D41" i="25"/>
  <c r="D57" i="25"/>
  <c r="D73" i="25"/>
  <c r="D89" i="25"/>
  <c r="D105" i="25"/>
  <c r="D239" i="25"/>
  <c r="D243" i="25"/>
  <c r="D247" i="25"/>
  <c r="D251" i="25"/>
  <c r="D255" i="25"/>
  <c r="D259" i="25"/>
  <c r="D263" i="25"/>
  <c r="D267" i="25"/>
  <c r="D271" i="25"/>
  <c r="D275" i="25"/>
  <c r="D279" i="25"/>
  <c r="D283" i="25"/>
  <c r="D287" i="25"/>
  <c r="D291" i="25"/>
  <c r="D295" i="25"/>
  <c r="D299" i="25"/>
  <c r="D303" i="25"/>
  <c r="D307" i="25"/>
  <c r="D311" i="25"/>
  <c r="D315" i="25"/>
  <c r="D319" i="25"/>
  <c r="D323" i="25"/>
  <c r="D327" i="25"/>
  <c r="D331" i="25"/>
  <c r="D335" i="25"/>
  <c r="D339" i="25"/>
  <c r="D343" i="25"/>
  <c r="D347" i="25"/>
  <c r="D351" i="25"/>
  <c r="D355" i="25"/>
  <c r="D359" i="25"/>
  <c r="D363" i="25"/>
  <c r="D367" i="25"/>
  <c r="D371" i="25"/>
  <c r="D375" i="25"/>
  <c r="D379" i="25"/>
  <c r="D383" i="25"/>
  <c r="D30" i="25"/>
  <c r="D38" i="25"/>
  <c r="D46" i="25"/>
  <c r="D54" i="25"/>
  <c r="D62" i="25"/>
  <c r="D70" i="25"/>
  <c r="D78" i="25"/>
  <c r="D86" i="25"/>
  <c r="D94" i="25"/>
  <c r="D102" i="25"/>
  <c r="D109" i="25"/>
  <c r="D113" i="25"/>
  <c r="D117" i="25"/>
  <c r="D121" i="25"/>
  <c r="D125" i="25"/>
  <c r="D129" i="25"/>
  <c r="D133" i="25"/>
  <c r="D137" i="25"/>
  <c r="D141" i="25"/>
  <c r="D145" i="25"/>
  <c r="D149" i="25"/>
  <c r="D153" i="25"/>
  <c r="D157" i="25"/>
  <c r="D161" i="25"/>
  <c r="D165" i="25"/>
  <c r="D169" i="25"/>
  <c r="D173" i="25"/>
  <c r="D177" i="25"/>
  <c r="D181" i="25"/>
  <c r="D185" i="25"/>
  <c r="D189" i="25"/>
  <c r="D193" i="25"/>
  <c r="D197" i="25"/>
  <c r="D201" i="25"/>
  <c r="D205" i="25"/>
  <c r="D209" i="25"/>
  <c r="D213" i="25"/>
  <c r="D217" i="25"/>
  <c r="D221" i="25"/>
  <c r="D225" i="25"/>
  <c r="D229" i="25"/>
  <c r="D233" i="25"/>
  <c r="D29" i="25"/>
  <c r="D45" i="25"/>
  <c r="D61" i="25"/>
  <c r="D77" i="25"/>
  <c r="D93" i="25"/>
  <c r="D236" i="25"/>
  <c r="D240" i="25"/>
  <c r="D244" i="25"/>
  <c r="D248" i="25"/>
  <c r="D252" i="25"/>
  <c r="D256" i="25"/>
  <c r="D260" i="25"/>
  <c r="D264" i="25"/>
  <c r="D268" i="25"/>
  <c r="D272" i="25"/>
  <c r="D32" i="25"/>
  <c r="D64" i="25"/>
  <c r="D96" i="25"/>
  <c r="D118" i="25"/>
  <c r="D134" i="25"/>
  <c r="D150" i="25"/>
  <c r="D166" i="25"/>
  <c r="D182" i="25"/>
  <c r="D198" i="25"/>
  <c r="D214" i="25"/>
  <c r="D230" i="25"/>
  <c r="D65" i="25"/>
  <c r="D241" i="25"/>
  <c r="D257" i="25"/>
  <c r="D273" i="25"/>
  <c r="D281" i="25"/>
  <c r="D289" i="25"/>
  <c r="D297" i="25"/>
  <c r="D305" i="25"/>
  <c r="D313" i="25"/>
  <c r="D321" i="25"/>
  <c r="D329" i="25"/>
  <c r="D337" i="25"/>
  <c r="D345" i="25"/>
  <c r="D353" i="25"/>
  <c r="D361" i="25"/>
  <c r="D369" i="25"/>
  <c r="D377" i="25"/>
  <c r="D385" i="25"/>
  <c r="D391" i="25"/>
  <c r="D396" i="25"/>
  <c r="D401" i="25"/>
  <c r="D407" i="25"/>
  <c r="D412" i="25"/>
  <c r="D417" i="25"/>
  <c r="D423" i="25"/>
  <c r="D428" i="25"/>
  <c r="D433" i="25"/>
  <c r="D439" i="25"/>
  <c r="D444" i="25"/>
  <c r="D449" i="25"/>
  <c r="D455" i="25"/>
  <c r="D460" i="25"/>
  <c r="D465" i="25"/>
  <c r="D471" i="25"/>
  <c r="D476" i="25"/>
  <c r="D481" i="25"/>
  <c r="D487" i="25"/>
  <c r="D27" i="25"/>
  <c r="D67" i="25"/>
  <c r="D31" i="25"/>
  <c r="D492" i="25"/>
  <c r="D502" i="25"/>
  <c r="D514" i="25"/>
  <c r="D524" i="25"/>
  <c r="D534" i="25"/>
  <c r="D546" i="25"/>
  <c r="D556" i="25"/>
  <c r="D566" i="25"/>
  <c r="D578" i="25"/>
  <c r="D588" i="25"/>
  <c r="D598" i="25"/>
  <c r="D610" i="25"/>
  <c r="D620" i="25"/>
  <c r="D630" i="25"/>
  <c r="D642" i="25"/>
  <c r="D652" i="25"/>
  <c r="D662" i="25"/>
  <c r="D674" i="25"/>
  <c r="D684" i="25"/>
  <c r="D694" i="25"/>
  <c r="D706" i="25"/>
  <c r="D716" i="25"/>
  <c r="D726" i="25"/>
  <c r="D738" i="25"/>
  <c r="D748" i="25"/>
  <c r="D758" i="25"/>
  <c r="D766" i="25"/>
  <c r="D774" i="25"/>
  <c r="D782" i="25"/>
  <c r="D790" i="25"/>
  <c r="D798" i="25"/>
  <c r="D806" i="25"/>
  <c r="D814" i="25"/>
  <c r="D822" i="25"/>
  <c r="D830" i="25"/>
  <c r="D838" i="25"/>
  <c r="D846" i="25"/>
  <c r="D854" i="25"/>
  <c r="D862" i="25"/>
  <c r="D870" i="25"/>
  <c r="D878" i="25"/>
  <c r="D886" i="25"/>
  <c r="D894" i="25"/>
  <c r="D902" i="25"/>
  <c r="D910" i="25"/>
  <c r="D918" i="25"/>
  <c r="D926" i="25"/>
  <c r="D934" i="25"/>
  <c r="D942" i="25"/>
  <c r="D950" i="25"/>
  <c r="D958" i="25"/>
  <c r="D966" i="25"/>
  <c r="D974" i="25"/>
  <c r="D982" i="25"/>
  <c r="D990" i="25"/>
  <c r="D998" i="25"/>
  <c r="D71" i="25"/>
  <c r="D503" i="25"/>
  <c r="D519" i="25"/>
  <c r="D535" i="25"/>
  <c r="D551" i="25"/>
  <c r="D567" i="25"/>
  <c r="D583" i="25"/>
  <c r="D599" i="25"/>
  <c r="D615" i="25"/>
  <c r="D631" i="25"/>
  <c r="D647" i="25"/>
  <c r="D663" i="25"/>
  <c r="D679" i="25"/>
  <c r="D695" i="25"/>
  <c r="D711" i="25"/>
  <c r="D727" i="25"/>
  <c r="D743" i="25"/>
  <c r="D759" i="25"/>
  <c r="D775" i="25"/>
  <c r="D791" i="25"/>
  <c r="D807" i="25"/>
  <c r="D823" i="25"/>
  <c r="D839" i="25"/>
  <c r="D855" i="25"/>
  <c r="D871" i="25"/>
  <c r="D887" i="25"/>
  <c r="D903" i="25"/>
  <c r="D919" i="25"/>
  <c r="D935" i="25"/>
  <c r="D951" i="25"/>
  <c r="D967" i="25"/>
  <c r="D983" i="25"/>
  <c r="D999" i="25"/>
  <c r="D1009" i="25"/>
  <c r="D1017" i="25"/>
  <c r="D1025" i="25"/>
  <c r="D1033" i="25"/>
  <c r="D1041" i="25"/>
  <c r="D1049" i="25"/>
  <c r="D1057" i="25"/>
  <c r="D1065" i="25"/>
  <c r="D1073" i="25"/>
  <c r="D1081" i="25"/>
  <c r="D1089" i="25"/>
  <c r="D1097" i="25"/>
  <c r="D1105" i="25"/>
  <c r="D1113" i="25"/>
  <c r="D1121" i="25"/>
  <c r="D1129" i="25"/>
  <c r="D1137" i="25"/>
  <c r="D1145" i="25"/>
  <c r="D1153" i="25"/>
  <c r="D1161" i="25"/>
  <c r="D1169" i="25"/>
  <c r="D1177" i="25"/>
  <c r="D1185" i="25"/>
  <c r="D1193" i="25"/>
  <c r="D1201" i="25"/>
  <c r="D1209" i="25"/>
  <c r="D1217" i="25"/>
  <c r="D1225" i="25"/>
  <c r="D1233" i="25"/>
  <c r="D1241" i="25"/>
  <c r="D40" i="25"/>
  <c r="D72" i="25"/>
  <c r="D104" i="25"/>
  <c r="D122" i="25"/>
  <c r="D138" i="25"/>
  <c r="D154" i="25"/>
  <c r="D170" i="25"/>
  <c r="D186" i="25"/>
  <c r="D202" i="25"/>
  <c r="D218" i="25"/>
  <c r="D234" i="25"/>
  <c r="D81" i="25"/>
  <c r="D245" i="25"/>
  <c r="D261" i="25"/>
  <c r="D276" i="25"/>
  <c r="D284" i="25"/>
  <c r="D292" i="25"/>
  <c r="D300" i="25"/>
  <c r="D308" i="25"/>
  <c r="D316" i="25"/>
  <c r="D324" i="25"/>
  <c r="D332" i="25"/>
  <c r="D340" i="25"/>
  <c r="D348" i="25"/>
  <c r="D356" i="25"/>
  <c r="D364" i="25"/>
  <c r="D372" i="25"/>
  <c r="D380" i="25"/>
  <c r="D387" i="25"/>
  <c r="D392" i="25"/>
  <c r="D397" i="25"/>
  <c r="D403" i="25"/>
  <c r="D408" i="25"/>
  <c r="D413" i="25"/>
  <c r="D419" i="25"/>
  <c r="D424" i="25"/>
  <c r="D429" i="25"/>
  <c r="D435" i="25"/>
  <c r="D440" i="25"/>
  <c r="D445" i="25"/>
  <c r="D451" i="25"/>
  <c r="D456" i="25"/>
  <c r="D461" i="25"/>
  <c r="D467" i="25"/>
  <c r="D472" i="25"/>
  <c r="D477" i="25"/>
  <c r="D483" i="25"/>
  <c r="D488" i="25"/>
  <c r="D35" i="25"/>
  <c r="D83" i="25"/>
  <c r="D47" i="25"/>
  <c r="D494" i="25"/>
  <c r="D506" i="25"/>
  <c r="D516" i="25"/>
  <c r="D526" i="25"/>
  <c r="D538" i="25"/>
  <c r="D548" i="25"/>
  <c r="D558" i="25"/>
  <c r="D570" i="25"/>
  <c r="D580" i="25"/>
  <c r="D590" i="25"/>
  <c r="D602" i="25"/>
  <c r="D612" i="25"/>
  <c r="D622" i="25"/>
  <c r="D634" i="25"/>
  <c r="D644" i="25"/>
  <c r="D654" i="25"/>
  <c r="D666" i="25"/>
  <c r="D676" i="25"/>
  <c r="D686" i="25"/>
  <c r="D698" i="25"/>
  <c r="D708" i="25"/>
  <c r="D718" i="25"/>
  <c r="D730" i="25"/>
  <c r="D740" i="25"/>
  <c r="D750" i="25"/>
  <c r="D760" i="25"/>
  <c r="D768" i="25"/>
  <c r="D776" i="25"/>
  <c r="D784" i="25"/>
  <c r="D792" i="25"/>
  <c r="D800" i="25"/>
  <c r="D808" i="25"/>
  <c r="D816" i="25"/>
  <c r="D824" i="25"/>
  <c r="D832" i="25"/>
  <c r="D840" i="25"/>
  <c r="D848" i="25"/>
  <c r="D856" i="25"/>
  <c r="D864" i="25"/>
  <c r="D872" i="25"/>
  <c r="D880" i="25"/>
  <c r="D888" i="25"/>
  <c r="D896" i="25"/>
  <c r="D904" i="25"/>
  <c r="D912" i="25"/>
  <c r="D920" i="25"/>
  <c r="D928" i="25"/>
  <c r="D936" i="25"/>
  <c r="D944" i="25"/>
  <c r="D952" i="25"/>
  <c r="D960" i="25"/>
  <c r="D968" i="25"/>
  <c r="D976" i="25"/>
  <c r="D984" i="25"/>
  <c r="D992" i="25"/>
  <c r="D1000" i="25"/>
  <c r="D103" i="25"/>
  <c r="D507" i="25"/>
  <c r="D523" i="25"/>
  <c r="D539" i="25"/>
  <c r="D555" i="25"/>
  <c r="D571" i="25"/>
  <c r="D587" i="25"/>
  <c r="D603" i="25"/>
  <c r="D619" i="25"/>
  <c r="D635" i="25"/>
  <c r="D651" i="25"/>
  <c r="D667" i="25"/>
  <c r="D683" i="25"/>
  <c r="D699" i="25"/>
  <c r="D715" i="25"/>
  <c r="D731" i="25"/>
  <c r="D747" i="25"/>
  <c r="D763" i="25"/>
  <c r="D779" i="25"/>
  <c r="D795" i="25"/>
  <c r="D811" i="25"/>
  <c r="D827" i="25"/>
  <c r="D843" i="25"/>
  <c r="D859" i="25"/>
  <c r="D875" i="25"/>
  <c r="D891" i="25"/>
  <c r="D907" i="25"/>
  <c r="D923" i="25"/>
  <c r="D939" i="25"/>
  <c r="D955" i="25"/>
  <c r="D971" i="25"/>
  <c r="D987" i="25"/>
  <c r="D1003" i="25"/>
  <c r="D1011" i="25"/>
  <c r="D1019" i="25"/>
  <c r="D1027" i="25"/>
  <c r="D1035" i="25"/>
  <c r="D1043" i="25"/>
  <c r="D1051" i="25"/>
  <c r="D1059" i="25"/>
  <c r="D1067" i="25"/>
  <c r="D1075" i="25"/>
  <c r="D1083" i="25"/>
  <c r="D1091" i="25"/>
  <c r="D1099" i="25"/>
  <c r="D1107" i="25"/>
  <c r="D1115" i="25"/>
  <c r="D1123" i="25"/>
  <c r="D1131" i="25"/>
  <c r="D1139" i="25"/>
  <c r="D1147" i="25"/>
  <c r="D1155" i="25"/>
  <c r="D1163" i="25"/>
  <c r="D1171" i="25"/>
  <c r="D1179" i="25"/>
  <c r="D1187" i="25"/>
  <c r="D1195" i="25"/>
  <c r="D1203" i="25"/>
  <c r="D1211" i="25"/>
  <c r="D1219" i="25"/>
  <c r="D48" i="25"/>
  <c r="D110" i="25"/>
  <c r="D142" i="25"/>
  <c r="D174" i="25"/>
  <c r="D206" i="25"/>
  <c r="D33" i="25"/>
  <c r="D249" i="25"/>
  <c r="D277" i="25"/>
  <c r="D293" i="25"/>
  <c r="D309" i="25"/>
  <c r="D325" i="25"/>
  <c r="D341" i="25"/>
  <c r="D357" i="25"/>
  <c r="D373" i="25"/>
  <c r="D388" i="25"/>
  <c r="D399" i="25"/>
  <c r="D409" i="25"/>
  <c r="D420" i="25"/>
  <c r="D431" i="25"/>
  <c r="D441" i="25"/>
  <c r="D452" i="25"/>
  <c r="D463" i="25"/>
  <c r="D473" i="25"/>
  <c r="D484" i="25"/>
  <c r="D51" i="25"/>
  <c r="D63" i="25"/>
  <c r="D508" i="25"/>
  <c r="D530" i="25"/>
  <c r="D550" i="25"/>
  <c r="D572" i="25"/>
  <c r="D594" i="25"/>
  <c r="D614" i="25"/>
  <c r="D636" i="25"/>
  <c r="D658" i="25"/>
  <c r="D678" i="25"/>
  <c r="D700" i="25"/>
  <c r="D722" i="25"/>
  <c r="D742" i="25"/>
  <c r="D762" i="25"/>
  <c r="D778" i="25"/>
  <c r="D794" i="25"/>
  <c r="D810" i="25"/>
  <c r="D826" i="25"/>
  <c r="D842" i="25"/>
  <c r="D858" i="25"/>
  <c r="D874" i="25"/>
  <c r="D890" i="25"/>
  <c r="D906" i="25"/>
  <c r="D922" i="25"/>
  <c r="D938" i="25"/>
  <c r="D954" i="25"/>
  <c r="D970" i="25"/>
  <c r="D986" i="25"/>
  <c r="D1002" i="25"/>
  <c r="D511" i="25"/>
  <c r="D543" i="25"/>
  <c r="D575" i="25"/>
  <c r="D607" i="25"/>
  <c r="D639" i="25"/>
  <c r="D671" i="25"/>
  <c r="D703" i="25"/>
  <c r="D735" i="25"/>
  <c r="D767" i="25"/>
  <c r="D799" i="25"/>
  <c r="D831" i="25"/>
  <c r="D863" i="25"/>
  <c r="D895" i="25"/>
  <c r="D927" i="25"/>
  <c r="D959" i="25"/>
  <c r="D991" i="25"/>
  <c r="D1013" i="25"/>
  <c r="D1029" i="25"/>
  <c r="D1045" i="25"/>
  <c r="D1061" i="25"/>
  <c r="D1077" i="25"/>
  <c r="D1093" i="25"/>
  <c r="D1109" i="25"/>
  <c r="D1125" i="25"/>
  <c r="D1141" i="25"/>
  <c r="D1157" i="25"/>
  <c r="D1173" i="25"/>
  <c r="D1189" i="25"/>
  <c r="D1205" i="25"/>
  <c r="D1221" i="25"/>
  <c r="D1231" i="25"/>
  <c r="D1243" i="25"/>
  <c r="D1251" i="25"/>
  <c r="D1259" i="25"/>
  <c r="D1267" i="25"/>
  <c r="D1275" i="25"/>
  <c r="D1283" i="25"/>
  <c r="D1291" i="25"/>
  <c r="D1299" i="25"/>
  <c r="D1307" i="25"/>
  <c r="D1315" i="25"/>
  <c r="D1323" i="25"/>
  <c r="D1331" i="25"/>
  <c r="D1339" i="25"/>
  <c r="D1347" i="25"/>
  <c r="D1355" i="25"/>
  <c r="D1363" i="25"/>
  <c r="D1371" i="25"/>
  <c r="D1379" i="25"/>
  <c r="D1387" i="25"/>
  <c r="D1395" i="25"/>
  <c r="D1403" i="25"/>
  <c r="D1411" i="25"/>
  <c r="D1419" i="25"/>
  <c r="D1427" i="25"/>
  <c r="D1435" i="25"/>
  <c r="D1443" i="25"/>
  <c r="D1451" i="25"/>
  <c r="D1459" i="25"/>
  <c r="D1467" i="25"/>
  <c r="D1475" i="25"/>
  <c r="D1483" i="25"/>
  <c r="D1491" i="25"/>
  <c r="D1499" i="25"/>
  <c r="D1507" i="25"/>
  <c r="D1515" i="25"/>
  <c r="D1523" i="25"/>
  <c r="D1531" i="25"/>
  <c r="D1539" i="25"/>
  <c r="D1547" i="25"/>
  <c r="D1555" i="25"/>
  <c r="D1563" i="25"/>
  <c r="D1571" i="25"/>
  <c r="D1579" i="25"/>
  <c r="D1587" i="25"/>
  <c r="D1595" i="25"/>
  <c r="D1603" i="25"/>
  <c r="D1611" i="25"/>
  <c r="D1619" i="25"/>
  <c r="D1627" i="25"/>
  <c r="D1635" i="25"/>
  <c r="D1643" i="25"/>
  <c r="D1651" i="25"/>
  <c r="D1659" i="25"/>
  <c r="D1667" i="25"/>
  <c r="D1675" i="25"/>
  <c r="D1683" i="25"/>
  <c r="D1691" i="25"/>
  <c r="D1699" i="25"/>
  <c r="D1707" i="25"/>
  <c r="D1715" i="25"/>
  <c r="D1723" i="25"/>
  <c r="D1731" i="25"/>
  <c r="D1739" i="25"/>
  <c r="D1747" i="25"/>
  <c r="D1755" i="25"/>
  <c r="D1763" i="25"/>
  <c r="D1771" i="25"/>
  <c r="D1779" i="25"/>
  <c r="D1787" i="25"/>
  <c r="D1795" i="25"/>
  <c r="D1803" i="25"/>
  <c r="D1811" i="25"/>
  <c r="D1819" i="25"/>
  <c r="D1827" i="25"/>
  <c r="D1835" i="25"/>
  <c r="D1843" i="25"/>
  <c r="D1851" i="25"/>
  <c r="D1859" i="25"/>
  <c r="D1867" i="25"/>
  <c r="D1875" i="25"/>
  <c r="D1883" i="25"/>
  <c r="D1891" i="25"/>
  <c r="D1899" i="25"/>
  <c r="D1907" i="25"/>
  <c r="D1915" i="25"/>
  <c r="D1923" i="25"/>
  <c r="D56" i="25"/>
  <c r="D114" i="25"/>
  <c r="D146" i="25"/>
  <c r="D178" i="25"/>
  <c r="D210" i="25"/>
  <c r="D49" i="25"/>
  <c r="D253" i="25"/>
  <c r="D280" i="25"/>
  <c r="D296" i="25"/>
  <c r="D312" i="25"/>
  <c r="D328" i="25"/>
  <c r="D344" i="25"/>
  <c r="D360" i="25"/>
  <c r="D376" i="25"/>
  <c r="D389" i="25"/>
  <c r="D400" i="25"/>
  <c r="D411" i="25"/>
  <c r="D421" i="25"/>
  <c r="D432" i="25"/>
  <c r="D443" i="25"/>
  <c r="D453" i="25"/>
  <c r="D464" i="25"/>
  <c r="D475" i="25"/>
  <c r="D485" i="25"/>
  <c r="D59" i="25"/>
  <c r="D95" i="25"/>
  <c r="D510" i="25"/>
  <c r="D532" i="25"/>
  <c r="D554" i="25"/>
  <c r="D574" i="25"/>
  <c r="D596" i="25"/>
  <c r="D618" i="25"/>
  <c r="D638" i="25"/>
  <c r="D660" i="25"/>
  <c r="D682" i="25"/>
  <c r="D702" i="25"/>
  <c r="D724" i="25"/>
  <c r="D746" i="25"/>
  <c r="D764" i="25"/>
  <c r="D780" i="25"/>
  <c r="D796" i="25"/>
  <c r="D812" i="25"/>
  <c r="D828" i="25"/>
  <c r="D844" i="25"/>
  <c r="D860" i="25"/>
  <c r="D876" i="25"/>
  <c r="D892" i="25"/>
  <c r="D908" i="25"/>
  <c r="D924" i="25"/>
  <c r="D940" i="25"/>
  <c r="D956" i="25"/>
  <c r="D972" i="25"/>
  <c r="D988" i="25"/>
  <c r="D39" i="25"/>
  <c r="D515" i="25"/>
  <c r="D547" i="25"/>
  <c r="D579" i="25"/>
  <c r="D611" i="25"/>
  <c r="D643" i="25"/>
  <c r="D675" i="25"/>
  <c r="D707" i="25"/>
  <c r="D739" i="25"/>
  <c r="D771" i="25"/>
  <c r="D803" i="25"/>
  <c r="D835" i="25"/>
  <c r="D867" i="25"/>
  <c r="D899" i="25"/>
  <c r="D931" i="25"/>
  <c r="D963" i="25"/>
  <c r="D995" i="25"/>
  <c r="D1015" i="25"/>
  <c r="D1031" i="25"/>
  <c r="D1047" i="25"/>
  <c r="D1063" i="25"/>
  <c r="D1079" i="25"/>
  <c r="D1095" i="25"/>
  <c r="D1111" i="25"/>
  <c r="D1127" i="25"/>
  <c r="D1143" i="25"/>
  <c r="D1159" i="25"/>
  <c r="D1175" i="25"/>
  <c r="D1191" i="25"/>
  <c r="D1207" i="25"/>
  <c r="D1223" i="25"/>
  <c r="D1235" i="25"/>
  <c r="D1245" i="25"/>
  <c r="D1253" i="25"/>
  <c r="D1261" i="25"/>
  <c r="D1269" i="25"/>
  <c r="D1277" i="25"/>
  <c r="D1285" i="25"/>
  <c r="D1293" i="25"/>
  <c r="D1301" i="25"/>
  <c r="D1309" i="25"/>
  <c r="D1317" i="25"/>
  <c r="D1325" i="25"/>
  <c r="D1333" i="25"/>
  <c r="D1341" i="25"/>
  <c r="D1349" i="25"/>
  <c r="D1357" i="25"/>
  <c r="D1365" i="25"/>
  <c r="D1373" i="25"/>
  <c r="D1381" i="25"/>
  <c r="D1389" i="25"/>
  <c r="D1397" i="25"/>
  <c r="D1405" i="25"/>
  <c r="D1413" i="25"/>
  <c r="D1421" i="25"/>
  <c r="D1429" i="25"/>
  <c r="D1437" i="25"/>
  <c r="D1445" i="25"/>
  <c r="D1453" i="25"/>
  <c r="D1461" i="25"/>
  <c r="D1469" i="25"/>
  <c r="D1477" i="25"/>
  <c r="D1485" i="25"/>
  <c r="D1493" i="25"/>
  <c r="D1501" i="25"/>
  <c r="D1509" i="25"/>
  <c r="D1517" i="25"/>
  <c r="D1525" i="25"/>
  <c r="D1533" i="25"/>
  <c r="D1541" i="25"/>
  <c r="D1549" i="25"/>
  <c r="D1557" i="25"/>
  <c r="D1565" i="25"/>
  <c r="D1573" i="25"/>
  <c r="D1581" i="25"/>
  <c r="D1589" i="25"/>
  <c r="D1597" i="25"/>
  <c r="D1605" i="25"/>
  <c r="D1613" i="25"/>
  <c r="D1621" i="25"/>
  <c r="D1629" i="25"/>
  <c r="D1637" i="25"/>
  <c r="D1645" i="25"/>
  <c r="D1653" i="25"/>
  <c r="D1661" i="25"/>
  <c r="D1669" i="25"/>
  <c r="D1677" i="25"/>
  <c r="D1685" i="25"/>
  <c r="D1693" i="25"/>
  <c r="D1701" i="25"/>
  <c r="D1709" i="25"/>
  <c r="D1717" i="25"/>
  <c r="D1725" i="25"/>
  <c r="D1733" i="25"/>
  <c r="D1741" i="25"/>
  <c r="D1749" i="25"/>
  <c r="D1757" i="25"/>
  <c r="D1765" i="25"/>
  <c r="D1773" i="25"/>
  <c r="D1781" i="25"/>
  <c r="D1789" i="25"/>
  <c r="D1797" i="25"/>
  <c r="D1805" i="25"/>
  <c r="D1813" i="25"/>
  <c r="D1821" i="25"/>
  <c r="D1829" i="25"/>
  <c r="D1837" i="25"/>
  <c r="D1845" i="25"/>
  <c r="D1853" i="25"/>
  <c r="D1861" i="25"/>
  <c r="D1869" i="25"/>
  <c r="D1877" i="25"/>
  <c r="D1885" i="25"/>
  <c r="D1893" i="25"/>
  <c r="D1901" i="25"/>
  <c r="D1909" i="25"/>
  <c r="D1917" i="25"/>
  <c r="D80" i="25"/>
  <c r="D158" i="25"/>
  <c r="D222" i="25"/>
  <c r="D265" i="25"/>
  <c r="D301" i="25"/>
  <c r="D333" i="25"/>
  <c r="D365" i="25"/>
  <c r="D393" i="25"/>
  <c r="D415" i="25"/>
  <c r="D436" i="25"/>
  <c r="D457" i="25"/>
  <c r="D479" i="25"/>
  <c r="D91" i="25"/>
  <c r="D518" i="25"/>
  <c r="D562" i="25"/>
  <c r="D604" i="25"/>
  <c r="D646" i="25"/>
  <c r="D690" i="25"/>
  <c r="D732" i="25"/>
  <c r="D770" i="25"/>
  <c r="D802" i="25"/>
  <c r="D834" i="25"/>
  <c r="D866" i="25"/>
  <c r="D898" i="25"/>
  <c r="D930" i="25"/>
  <c r="D962" i="25"/>
  <c r="D994" i="25"/>
  <c r="D527" i="25"/>
  <c r="D591" i="25"/>
  <c r="D655" i="25"/>
  <c r="D719" i="25"/>
  <c r="D783" i="25"/>
  <c r="D847" i="25"/>
  <c r="D911" i="25"/>
  <c r="D975" i="25"/>
  <c r="D1021" i="25"/>
  <c r="D1053" i="25"/>
  <c r="D1085" i="25"/>
  <c r="D1117" i="25"/>
  <c r="D1149" i="25"/>
  <c r="D1181" i="25"/>
  <c r="D1213" i="25"/>
  <c r="D1237" i="25"/>
  <c r="D1255" i="25"/>
  <c r="D1271" i="25"/>
  <c r="D1287" i="25"/>
  <c r="D1303" i="25"/>
  <c r="D1319" i="25"/>
  <c r="D1335" i="25"/>
  <c r="D1351" i="25"/>
  <c r="D1367" i="25"/>
  <c r="D1383" i="25"/>
  <c r="D1399" i="25"/>
  <c r="D1415" i="25"/>
  <c r="D1431" i="25"/>
  <c r="D1447" i="25"/>
  <c r="D1463" i="25"/>
  <c r="D1479" i="25"/>
  <c r="D1495" i="25"/>
  <c r="D1511" i="25"/>
  <c r="D1527" i="25"/>
  <c r="D1543" i="25"/>
  <c r="D1559" i="25"/>
  <c r="D1575" i="25"/>
  <c r="D1591" i="25"/>
  <c r="D1607" i="25"/>
  <c r="D1623" i="25"/>
  <c r="D1639" i="25"/>
  <c r="D1655" i="25"/>
  <c r="D1671" i="25"/>
  <c r="D1687" i="25"/>
  <c r="D1703" i="25"/>
  <c r="D1719" i="25"/>
  <c r="D1735" i="25"/>
  <c r="D1751" i="25"/>
  <c r="D1767" i="25"/>
  <c r="D1783" i="25"/>
  <c r="D1799" i="25"/>
  <c r="D1815" i="25"/>
  <c r="D1831" i="25"/>
  <c r="D1847" i="25"/>
  <c r="D1863" i="25"/>
  <c r="D1879" i="25"/>
  <c r="D1895" i="25"/>
  <c r="D1911" i="25"/>
  <c r="D1925" i="25"/>
  <c r="D1933" i="25"/>
  <c r="D1941" i="25"/>
  <c r="D1949" i="25"/>
  <c r="D1957" i="25"/>
  <c r="D1965" i="25"/>
  <c r="D1973" i="25"/>
  <c r="D1981" i="25"/>
  <c r="D1989" i="25"/>
  <c r="D1997" i="25"/>
  <c r="D2005" i="25"/>
  <c r="D2013" i="25"/>
  <c r="D2021" i="25"/>
  <c r="D2028" i="25"/>
  <c r="D2032" i="25"/>
  <c r="D2036" i="25"/>
  <c r="D2040" i="25"/>
  <c r="D2044" i="25"/>
  <c r="D2048" i="25"/>
  <c r="D2052" i="25"/>
  <c r="D2056" i="25"/>
  <c r="D2060" i="25"/>
  <c r="D2064" i="25"/>
  <c r="D2068" i="25"/>
  <c r="D2072" i="25"/>
  <c r="D2076" i="25"/>
  <c r="D2080" i="25"/>
  <c r="D2084" i="25"/>
  <c r="D2088" i="25"/>
  <c r="D2092" i="25"/>
  <c r="D2096" i="25"/>
  <c r="D2100" i="25"/>
  <c r="D2104" i="25"/>
  <c r="D2108" i="25"/>
  <c r="D2112" i="25"/>
  <c r="D2116" i="25"/>
  <c r="D2120" i="25"/>
  <c r="D2124" i="25"/>
  <c r="D2128" i="25"/>
  <c r="D2132" i="25"/>
  <c r="D2136" i="25"/>
  <c r="D2140" i="25"/>
  <c r="D2144" i="25"/>
  <c r="D2148" i="25"/>
  <c r="D2152" i="25"/>
  <c r="D2156" i="25"/>
  <c r="D2160" i="25"/>
  <c r="D2164" i="25"/>
  <c r="D2168" i="25"/>
  <c r="D2172" i="25"/>
  <c r="D2176" i="25"/>
  <c r="D2180" i="25"/>
  <c r="D2184" i="25"/>
  <c r="D2188" i="25"/>
  <c r="D2192" i="25"/>
  <c r="D2196" i="25"/>
  <c r="D2200" i="25"/>
  <c r="D2204" i="25"/>
  <c r="D2208" i="25"/>
  <c r="D2212" i="25"/>
  <c r="D2216" i="25"/>
  <c r="D2220" i="25"/>
  <c r="D2224" i="25"/>
  <c r="D2228" i="25"/>
  <c r="D2232" i="25"/>
  <c r="D2236" i="25"/>
  <c r="D2240" i="25"/>
  <c r="D2244" i="25"/>
  <c r="D2248" i="25"/>
  <c r="D2252" i="25"/>
  <c r="D2256" i="25"/>
  <c r="D2260" i="25"/>
  <c r="D2264" i="25"/>
  <c r="D2268" i="25"/>
  <c r="D2272" i="25"/>
  <c r="D2276" i="25"/>
  <c r="D2280" i="25"/>
  <c r="D2284" i="25"/>
  <c r="D2288" i="25"/>
  <c r="D2292" i="25"/>
  <c r="D2296" i="25"/>
  <c r="D2300" i="25"/>
  <c r="D2304" i="25"/>
  <c r="D2308" i="25"/>
  <c r="D2312" i="25"/>
  <c r="D2316" i="25"/>
  <c r="D2320" i="25"/>
  <c r="D2324" i="25"/>
  <c r="D2328" i="25"/>
  <c r="D2332" i="25"/>
  <c r="D2336" i="25"/>
  <c r="D2340" i="25"/>
  <c r="D2344" i="25"/>
  <c r="D2348" i="25"/>
  <c r="D2352" i="25"/>
  <c r="D2356" i="25"/>
  <c r="D2360" i="25"/>
  <c r="D55" i="25"/>
  <c r="D501" i="25"/>
  <c r="D517" i="25"/>
  <c r="D533" i="25"/>
  <c r="D549" i="25"/>
  <c r="D565" i="25"/>
  <c r="D581" i="25"/>
  <c r="D597" i="25"/>
  <c r="D613" i="25"/>
  <c r="D629" i="25"/>
  <c r="D645" i="25"/>
  <c r="D661" i="25"/>
  <c r="D677" i="25"/>
  <c r="D693" i="25"/>
  <c r="D709" i="25"/>
  <c r="D725" i="25"/>
  <c r="D741" i="25"/>
  <c r="D757" i="25"/>
  <c r="D773" i="25"/>
  <c r="D789" i="25"/>
  <c r="D805" i="25"/>
  <c r="D821" i="25"/>
  <c r="D837" i="25"/>
  <c r="D853" i="25"/>
  <c r="D869" i="25"/>
  <c r="D885" i="25"/>
  <c r="D901" i="25"/>
  <c r="D917" i="25"/>
  <c r="D933" i="25"/>
  <c r="D949" i="25"/>
  <c r="D965" i="25"/>
  <c r="D981" i="25"/>
  <c r="D997" i="25"/>
  <c r="D1008" i="25"/>
  <c r="D1016" i="25"/>
  <c r="D1024" i="25"/>
  <c r="D1032" i="25"/>
  <c r="D1040" i="25"/>
  <c r="D1048" i="25"/>
  <c r="D1056" i="25"/>
  <c r="D1064" i="25"/>
  <c r="D1072" i="25"/>
  <c r="D1080" i="25"/>
  <c r="D1088" i="25"/>
  <c r="D1096" i="25"/>
  <c r="D1104" i="25"/>
  <c r="D1112" i="25"/>
  <c r="D1120" i="25"/>
  <c r="D1128" i="25"/>
  <c r="D1136" i="25"/>
  <c r="D1144" i="25"/>
  <c r="D1152" i="25"/>
  <c r="D1160" i="25"/>
  <c r="D1168" i="25"/>
  <c r="D1176" i="25"/>
  <c r="D1184" i="25"/>
  <c r="D1192" i="25"/>
  <c r="D1200" i="25"/>
  <c r="D1208" i="25"/>
  <c r="D1216" i="25"/>
  <c r="D1230" i="25"/>
  <c r="D1246" i="25"/>
  <c r="D1262" i="25"/>
  <c r="D1278" i="25"/>
  <c r="D1294" i="25"/>
  <c r="D1310" i="25"/>
  <c r="D1326" i="25"/>
  <c r="D1342" i="25"/>
  <c r="D1358" i="25"/>
  <c r="D1374" i="25"/>
  <c r="D1390" i="25"/>
  <c r="D1406" i="25"/>
  <c r="D1422" i="25"/>
  <c r="D1438" i="25"/>
  <c r="D1454" i="25"/>
  <c r="D1470" i="25"/>
  <c r="D1486" i="25"/>
  <c r="D1502" i="25"/>
  <c r="D1518" i="25"/>
  <c r="D1534" i="25"/>
  <c r="D1550" i="25"/>
  <c r="D1566" i="25"/>
  <c r="D1582" i="25"/>
  <c r="D1598" i="25"/>
  <c r="D1614" i="25"/>
  <c r="D1630" i="25"/>
  <c r="D1646" i="25"/>
  <c r="D1662" i="25"/>
  <c r="D1678" i="25"/>
  <c r="D1694" i="25"/>
  <c r="D1710" i="25"/>
  <c r="D1726" i="25"/>
  <c r="D1742" i="25"/>
  <c r="D1758" i="25"/>
  <c r="D1774" i="25"/>
  <c r="D1790" i="25"/>
  <c r="D1806" i="25"/>
  <c r="D1822" i="25"/>
  <c r="D1838" i="25"/>
  <c r="D1854" i="25"/>
  <c r="D1870" i="25"/>
  <c r="D1886" i="25"/>
  <c r="D1902" i="25"/>
  <c r="D1918" i="25"/>
  <c r="D1934" i="25"/>
  <c r="D1950" i="25"/>
  <c r="D1966" i="25"/>
  <c r="D1982" i="25"/>
  <c r="D1998" i="25"/>
  <c r="D2014" i="25"/>
  <c r="D1220" i="25"/>
  <c r="D1236" i="25"/>
  <c r="D1252" i="25"/>
  <c r="D1268" i="25"/>
  <c r="D1284" i="25"/>
  <c r="D1300" i="25"/>
  <c r="D1316" i="25"/>
  <c r="D1332" i="25"/>
  <c r="D1348" i="25"/>
  <c r="D1364" i="25"/>
  <c r="D1380" i="25"/>
  <c r="D1396" i="25"/>
  <c r="D1412" i="25"/>
  <c r="D1428" i="25"/>
  <c r="D1444" i="25"/>
  <c r="D1460" i="25"/>
  <c r="D1476" i="25"/>
  <c r="D1492" i="25"/>
  <c r="D1508" i="25"/>
  <c r="D1524" i="25"/>
  <c r="D1540" i="25"/>
  <c r="D1556" i="25"/>
  <c r="D1572" i="25"/>
  <c r="D1588" i="25"/>
  <c r="D88" i="25"/>
  <c r="D162" i="25"/>
  <c r="D226" i="25"/>
  <c r="D269" i="25"/>
  <c r="D304" i="25"/>
  <c r="D336" i="25"/>
  <c r="D368" i="25"/>
  <c r="D395" i="25"/>
  <c r="D416" i="25"/>
  <c r="D437" i="25"/>
  <c r="D459" i="25"/>
  <c r="D480" i="25"/>
  <c r="D99" i="25"/>
  <c r="D522" i="25"/>
  <c r="D564" i="25"/>
  <c r="D606" i="25"/>
  <c r="D650" i="25"/>
  <c r="D692" i="25"/>
  <c r="D734" i="25"/>
  <c r="D772" i="25"/>
  <c r="D804" i="25"/>
  <c r="D836" i="25"/>
  <c r="D868" i="25"/>
  <c r="D900" i="25"/>
  <c r="D932" i="25"/>
  <c r="D964" i="25"/>
  <c r="D996" i="25"/>
  <c r="D531" i="25"/>
  <c r="D595" i="25"/>
  <c r="D659" i="25"/>
  <c r="D723" i="25"/>
  <c r="D787" i="25"/>
  <c r="D851" i="25"/>
  <c r="D915" i="25"/>
  <c r="D979" i="25"/>
  <c r="D1023" i="25"/>
  <c r="D1055" i="25"/>
  <c r="D1087" i="25"/>
  <c r="D1119" i="25"/>
  <c r="D1151" i="25"/>
  <c r="D1183" i="25"/>
  <c r="D1215" i="25"/>
  <c r="D1239" i="25"/>
  <c r="D1257" i="25"/>
  <c r="D1273" i="25"/>
  <c r="D1289" i="25"/>
  <c r="D1305" i="25"/>
  <c r="D1321" i="25"/>
  <c r="D1337" i="25"/>
  <c r="D1353" i="25"/>
  <c r="D1369" i="25"/>
  <c r="D1385" i="25"/>
  <c r="D1401" i="25"/>
  <c r="D1417" i="25"/>
  <c r="D1433" i="25"/>
  <c r="D1449" i="25"/>
  <c r="D1465" i="25"/>
  <c r="D1481" i="25"/>
  <c r="D1497" i="25"/>
  <c r="D1513" i="25"/>
  <c r="D1529" i="25"/>
  <c r="D1545" i="25"/>
  <c r="D1561" i="25"/>
  <c r="D1577" i="25"/>
  <c r="D1593" i="25"/>
  <c r="D1609" i="25"/>
  <c r="D1625" i="25"/>
  <c r="D1641" i="25"/>
  <c r="D1657" i="25"/>
  <c r="D1673" i="25"/>
  <c r="D1689" i="25"/>
  <c r="D1705" i="25"/>
  <c r="D1721" i="25"/>
  <c r="D1737" i="25"/>
  <c r="D1753" i="25"/>
  <c r="D1769" i="25"/>
  <c r="D1785" i="25"/>
  <c r="D1801" i="25"/>
  <c r="D1817" i="25"/>
  <c r="D1833" i="25"/>
  <c r="D1849" i="25"/>
  <c r="D1865" i="25"/>
  <c r="D1881" i="25"/>
  <c r="D1897" i="25"/>
  <c r="D1913" i="25"/>
  <c r="D1927" i="25"/>
  <c r="D1935" i="25"/>
  <c r="D1943" i="25"/>
  <c r="D1951" i="25"/>
  <c r="D1959" i="25"/>
  <c r="D1967" i="25"/>
  <c r="D1975" i="25"/>
  <c r="D1983" i="25"/>
  <c r="D1991" i="25"/>
  <c r="D1999" i="25"/>
  <c r="D2007" i="25"/>
  <c r="D2015" i="25"/>
  <c r="D2023" i="25"/>
  <c r="D2029" i="25"/>
  <c r="D2033" i="25"/>
  <c r="D2037" i="25"/>
  <c r="D2041" i="25"/>
  <c r="D2045" i="25"/>
  <c r="D2049" i="25"/>
  <c r="D2053" i="25"/>
  <c r="D2057" i="25"/>
  <c r="D2061" i="25"/>
  <c r="D2065" i="25"/>
  <c r="D2069" i="25"/>
  <c r="D2073" i="25"/>
  <c r="D2077" i="25"/>
  <c r="D2081" i="25"/>
  <c r="D2085" i="25"/>
  <c r="D2089" i="25"/>
  <c r="D2093" i="25"/>
  <c r="D2097" i="25"/>
  <c r="D2101" i="25"/>
  <c r="D2105" i="25"/>
  <c r="D2109" i="25"/>
  <c r="D2113" i="25"/>
  <c r="D2117" i="25"/>
  <c r="D2121" i="25"/>
  <c r="D2125" i="25"/>
  <c r="D2129" i="25"/>
  <c r="D2133" i="25"/>
  <c r="D2137" i="25"/>
  <c r="D2141" i="25"/>
  <c r="D2145" i="25"/>
  <c r="D2149" i="25"/>
  <c r="D2153" i="25"/>
  <c r="D2157" i="25"/>
  <c r="D2161" i="25"/>
  <c r="D2165" i="25"/>
  <c r="D2169" i="25"/>
  <c r="D2173" i="25"/>
  <c r="D2177" i="25"/>
  <c r="D2181" i="25"/>
  <c r="D2185" i="25"/>
  <c r="D2189" i="25"/>
  <c r="D2193" i="25"/>
  <c r="D2197" i="25"/>
  <c r="D2201" i="25"/>
  <c r="D2205" i="25"/>
  <c r="D2209" i="25"/>
  <c r="D2213" i="25"/>
  <c r="D2217" i="25"/>
  <c r="D2221" i="25"/>
  <c r="D2225" i="25"/>
  <c r="D2229" i="25"/>
  <c r="D2233" i="25"/>
  <c r="D2237" i="25"/>
  <c r="D2241" i="25"/>
  <c r="D2245" i="25"/>
  <c r="D2249" i="25"/>
  <c r="D2253" i="25"/>
  <c r="D2257" i="25"/>
  <c r="D2261" i="25"/>
  <c r="D2265" i="25"/>
  <c r="D2269" i="25"/>
  <c r="D2273" i="25"/>
  <c r="D2277" i="25"/>
  <c r="D2281" i="25"/>
  <c r="D2285" i="25"/>
  <c r="D2289" i="25"/>
  <c r="D2293" i="25"/>
  <c r="D2297" i="25"/>
  <c r="D2301" i="25"/>
  <c r="D2305" i="25"/>
  <c r="D2309" i="25"/>
  <c r="D2313" i="25"/>
  <c r="D2317" i="25"/>
  <c r="D2321" i="25"/>
  <c r="D2325" i="25"/>
  <c r="D2329" i="25"/>
  <c r="D2333" i="25"/>
  <c r="D2337" i="25"/>
  <c r="D2341" i="25"/>
  <c r="D2345" i="25"/>
  <c r="D2349" i="25"/>
  <c r="D2353" i="25"/>
  <c r="D2357" i="25"/>
  <c r="D2361" i="25"/>
  <c r="D87" i="25"/>
  <c r="D505" i="25"/>
  <c r="D521" i="25"/>
  <c r="D537" i="25"/>
  <c r="D553" i="25"/>
  <c r="D569" i="25"/>
  <c r="D585" i="25"/>
  <c r="D601" i="25"/>
  <c r="D617" i="25"/>
  <c r="D633" i="25"/>
  <c r="D649" i="25"/>
  <c r="D665" i="25"/>
  <c r="D681" i="25"/>
  <c r="D697" i="25"/>
  <c r="D713" i="25"/>
  <c r="D729" i="25"/>
  <c r="D745" i="25"/>
  <c r="D761" i="25"/>
  <c r="D777" i="25"/>
  <c r="D793" i="25"/>
  <c r="D809" i="25"/>
  <c r="D825" i="25"/>
  <c r="D841" i="25"/>
  <c r="D857" i="25"/>
  <c r="D873" i="25"/>
  <c r="D889" i="25"/>
  <c r="D905" i="25"/>
  <c r="D921" i="25"/>
  <c r="D937" i="25"/>
  <c r="D953" i="25"/>
  <c r="D969" i="25"/>
  <c r="D985" i="25"/>
  <c r="D1001" i="25"/>
  <c r="D1010" i="25"/>
  <c r="D1018" i="25"/>
  <c r="D1026" i="25"/>
  <c r="D1034" i="25"/>
  <c r="D1042" i="25"/>
  <c r="D1050" i="25"/>
  <c r="D1058" i="25"/>
  <c r="D1066" i="25"/>
  <c r="D1074" i="25"/>
  <c r="D1082" i="25"/>
  <c r="D1090" i="25"/>
  <c r="D1098" i="25"/>
  <c r="D1106" i="25"/>
  <c r="D1114" i="25"/>
  <c r="D1122" i="25"/>
  <c r="D1130" i="25"/>
  <c r="D1138" i="25"/>
  <c r="D1146" i="25"/>
  <c r="D1154" i="25"/>
  <c r="D1162" i="25"/>
  <c r="D1170" i="25"/>
  <c r="D1178" i="25"/>
  <c r="D1186" i="25"/>
  <c r="D1194" i="25"/>
  <c r="D1202" i="25"/>
  <c r="D1210" i="25"/>
  <c r="D1218" i="25"/>
  <c r="D1234" i="25"/>
  <c r="D1250" i="25"/>
  <c r="D1266" i="25"/>
  <c r="D1282" i="25"/>
  <c r="D1298" i="25"/>
  <c r="D1314" i="25"/>
  <c r="D1330" i="25"/>
  <c r="D1346" i="25"/>
  <c r="D1362" i="25"/>
  <c r="D1378" i="25"/>
  <c r="D1394" i="25"/>
  <c r="D1410" i="25"/>
  <c r="D1426" i="25"/>
  <c r="D1442" i="25"/>
  <c r="D1458" i="25"/>
  <c r="D1474" i="25"/>
  <c r="D1490" i="25"/>
  <c r="D1506" i="25"/>
  <c r="D1522" i="25"/>
  <c r="D1538" i="25"/>
  <c r="D1554" i="25"/>
  <c r="D1570" i="25"/>
  <c r="D1586" i="25"/>
  <c r="D1602" i="25"/>
  <c r="D1618" i="25"/>
  <c r="D1634" i="25"/>
  <c r="D1650" i="25"/>
  <c r="D1666" i="25"/>
  <c r="D1682" i="25"/>
  <c r="D1698" i="25"/>
  <c r="D1714" i="25"/>
  <c r="D1730" i="25"/>
  <c r="D1746" i="25"/>
  <c r="D1762" i="25"/>
  <c r="D1778" i="25"/>
  <c r="D1794" i="25"/>
  <c r="D1810" i="25"/>
  <c r="D1826" i="25"/>
  <c r="D1842" i="25"/>
  <c r="D1858" i="25"/>
  <c r="D1874" i="25"/>
  <c r="D1890" i="25"/>
  <c r="D1906" i="25"/>
  <c r="D1922" i="25"/>
  <c r="D1938" i="25"/>
  <c r="D1954" i="25"/>
  <c r="D1970" i="25"/>
  <c r="D1986" i="25"/>
  <c r="D2002" i="25"/>
  <c r="D2018" i="25"/>
  <c r="D1224" i="25"/>
  <c r="D1240" i="25"/>
  <c r="D1256" i="25"/>
  <c r="D1272" i="25"/>
  <c r="D1288" i="25"/>
  <c r="D1304" i="25"/>
  <c r="D1320" i="25"/>
  <c r="D1336" i="25"/>
  <c r="D1352" i="25"/>
  <c r="D1368" i="25"/>
  <c r="D1384" i="25"/>
  <c r="D1400" i="25"/>
  <c r="D1416" i="25"/>
  <c r="D1432" i="25"/>
  <c r="D1448" i="25"/>
  <c r="D1464" i="25"/>
  <c r="D1480" i="25"/>
  <c r="D1496" i="25"/>
  <c r="D1512" i="25"/>
  <c r="D1528" i="25"/>
  <c r="D1544" i="25"/>
  <c r="D1560" i="25"/>
  <c r="D1576" i="25"/>
  <c r="D1592" i="25"/>
  <c r="D1608" i="25"/>
  <c r="D1624" i="25"/>
  <c r="D1640" i="25"/>
  <c r="D1656" i="25"/>
  <c r="D1672" i="25"/>
  <c r="D1688" i="25"/>
  <c r="D1704" i="25"/>
  <c r="D1720" i="25"/>
  <c r="D1736" i="25"/>
  <c r="D1752" i="25"/>
  <c r="D1768" i="25"/>
  <c r="D1784" i="25"/>
  <c r="D1800" i="25"/>
  <c r="D1816" i="25"/>
  <c r="D1832" i="25"/>
  <c r="D1848" i="25"/>
  <c r="D1864" i="25"/>
  <c r="D1880" i="25"/>
  <c r="D1896" i="25"/>
  <c r="D1912" i="25"/>
  <c r="D1928" i="25"/>
  <c r="D1944" i="25"/>
  <c r="D1960" i="25"/>
  <c r="D1976" i="25"/>
  <c r="D1992" i="25"/>
  <c r="D126" i="25"/>
  <c r="D97" i="25"/>
  <c r="D317" i="25"/>
  <c r="D381" i="25"/>
  <c r="D425" i="25"/>
  <c r="D468" i="25"/>
  <c r="D498" i="25"/>
  <c r="D582" i="25"/>
  <c r="D668" i="25"/>
  <c r="D754" i="25"/>
  <c r="D818" i="25"/>
  <c r="D882" i="25"/>
  <c r="D946" i="25"/>
  <c r="D495" i="25"/>
  <c r="D623" i="25"/>
  <c r="D751" i="25"/>
  <c r="D879" i="25"/>
  <c r="D1005" i="25"/>
  <c r="D1069" i="25"/>
  <c r="D1133" i="25"/>
  <c r="D1197" i="25"/>
  <c r="D1247" i="25"/>
  <c r="D1279" i="25"/>
  <c r="D1311" i="25"/>
  <c r="D1343" i="25"/>
  <c r="D1375" i="25"/>
  <c r="D1407" i="25"/>
  <c r="D1439" i="25"/>
  <c r="D1471" i="25"/>
  <c r="D1503" i="25"/>
  <c r="D1535" i="25"/>
  <c r="D1567" i="25"/>
  <c r="D1599" i="25"/>
  <c r="D1631" i="25"/>
  <c r="D1663" i="25"/>
  <c r="D1695" i="25"/>
  <c r="D1727" i="25"/>
  <c r="D1759" i="25"/>
  <c r="D1791" i="25"/>
  <c r="D1823" i="25"/>
  <c r="D1855" i="25"/>
  <c r="D1887" i="25"/>
  <c r="D1919" i="25"/>
  <c r="D1937" i="25"/>
  <c r="D1953" i="25"/>
  <c r="D1969" i="25"/>
  <c r="D1985" i="25"/>
  <c r="D2001" i="25"/>
  <c r="D2017" i="25"/>
  <c r="D2030" i="25"/>
  <c r="D2038" i="25"/>
  <c r="D2046" i="25"/>
  <c r="D2054" i="25"/>
  <c r="D2062" i="25"/>
  <c r="D2070" i="25"/>
  <c r="D2078" i="25"/>
  <c r="D2086" i="25"/>
  <c r="D2094" i="25"/>
  <c r="D2102" i="25"/>
  <c r="D2110" i="25"/>
  <c r="D2118" i="25"/>
  <c r="D2126" i="25"/>
  <c r="D2134" i="25"/>
  <c r="D2142" i="25"/>
  <c r="D2150" i="25"/>
  <c r="D2158" i="25"/>
  <c r="D2166" i="25"/>
  <c r="D2174" i="25"/>
  <c r="D2182" i="25"/>
  <c r="D2190" i="25"/>
  <c r="D2198" i="25"/>
  <c r="D2206" i="25"/>
  <c r="D2214" i="25"/>
  <c r="D2222" i="25"/>
  <c r="D2230" i="25"/>
  <c r="D2238" i="25"/>
  <c r="D2246" i="25"/>
  <c r="D2254" i="25"/>
  <c r="D2262" i="25"/>
  <c r="D2270" i="25"/>
  <c r="D2278" i="25"/>
  <c r="D2286" i="25"/>
  <c r="D2294" i="25"/>
  <c r="D2302" i="25"/>
  <c r="D2310" i="25"/>
  <c r="D2318" i="25"/>
  <c r="D2326" i="25"/>
  <c r="D2334" i="25"/>
  <c r="D2342" i="25"/>
  <c r="D2350" i="25"/>
  <c r="D2358" i="25"/>
  <c r="D493" i="25"/>
  <c r="D525" i="25"/>
  <c r="D557" i="25"/>
  <c r="D589" i="25"/>
  <c r="D621" i="25"/>
  <c r="D653" i="25"/>
  <c r="D685" i="25"/>
  <c r="D717" i="25"/>
  <c r="D749" i="25"/>
  <c r="D781" i="25"/>
  <c r="D813" i="25"/>
  <c r="D845" i="25"/>
  <c r="D877" i="25"/>
  <c r="D909" i="25"/>
  <c r="D941" i="25"/>
  <c r="D973" i="25"/>
  <c r="D1004" i="25"/>
  <c r="D1020" i="25"/>
  <c r="D1036" i="25"/>
  <c r="D1052" i="25"/>
  <c r="D1068" i="25"/>
  <c r="D1084" i="25"/>
  <c r="D1100" i="25"/>
  <c r="D1116" i="25"/>
  <c r="D1132" i="25"/>
  <c r="D1148" i="25"/>
  <c r="D1164" i="25"/>
  <c r="D1180" i="25"/>
  <c r="D1196" i="25"/>
  <c r="D1212" i="25"/>
  <c r="D1238" i="25"/>
  <c r="D1270" i="25"/>
  <c r="D1302" i="25"/>
  <c r="D1334" i="25"/>
  <c r="D1366" i="25"/>
  <c r="D1398" i="25"/>
  <c r="D1430" i="25"/>
  <c r="D1462" i="25"/>
  <c r="D1494" i="25"/>
  <c r="D1526" i="25"/>
  <c r="D1558" i="25"/>
  <c r="D1590" i="25"/>
  <c r="D1622" i="25"/>
  <c r="D1654" i="25"/>
  <c r="D1686" i="25"/>
  <c r="D1718" i="25"/>
  <c r="D1750" i="25"/>
  <c r="D1782" i="25"/>
  <c r="D1814" i="25"/>
  <c r="D1846" i="25"/>
  <c r="D1878" i="25"/>
  <c r="D1910" i="25"/>
  <c r="D1942" i="25"/>
  <c r="D1974" i="25"/>
  <c r="D2006" i="25"/>
  <c r="D1228" i="25"/>
  <c r="D1260" i="25"/>
  <c r="D1292" i="25"/>
  <c r="D1324" i="25"/>
  <c r="D1356" i="25"/>
  <c r="D1388" i="25"/>
  <c r="D1420" i="25"/>
  <c r="D1452" i="25"/>
  <c r="D1484" i="25"/>
  <c r="D1516" i="25"/>
  <c r="D1548" i="25"/>
  <c r="D1580" i="25"/>
  <c r="D1604" i="25"/>
  <c r="D1628" i="25"/>
  <c r="D1648" i="25"/>
  <c r="D1668" i="25"/>
  <c r="D1692" i="25"/>
  <c r="D1712" i="25"/>
  <c r="D1732" i="25"/>
  <c r="D1756" i="25"/>
  <c r="D1776" i="25"/>
  <c r="D1796" i="25"/>
  <c r="D1820" i="25"/>
  <c r="D1840" i="25"/>
  <c r="D1860" i="25"/>
  <c r="D1884" i="25"/>
  <c r="D1904" i="25"/>
  <c r="D1924" i="25"/>
  <c r="D1948" i="25"/>
  <c r="D1968" i="25"/>
  <c r="D1988" i="25"/>
  <c r="D2008" i="25"/>
  <c r="D2024" i="25"/>
  <c r="D1780" i="25"/>
  <c r="D1868" i="25"/>
  <c r="D1908" i="25"/>
  <c r="D1952" i="25"/>
  <c r="D1996" i="25"/>
  <c r="D2012" i="25"/>
  <c r="D1961" i="25"/>
  <c r="D2130" i="25"/>
  <c r="D2218" i="25"/>
  <c r="D2282" i="25"/>
  <c r="D2322" i="25"/>
  <c r="D2362" i="25"/>
  <c r="D573" i="25"/>
  <c r="D637" i="25"/>
  <c r="D701" i="25"/>
  <c r="D765" i="25"/>
  <c r="D829" i="25"/>
  <c r="D893" i="25"/>
  <c r="D957" i="25"/>
  <c r="D1012" i="25"/>
  <c r="D1044" i="25"/>
  <c r="D1076" i="25"/>
  <c r="D1108" i="25"/>
  <c r="D1140" i="25"/>
  <c r="D1172" i="25"/>
  <c r="D1204" i="25"/>
  <c r="D1254" i="25"/>
  <c r="D1350" i="25"/>
  <c r="D1414" i="25"/>
  <c r="D1478" i="25"/>
  <c r="D1574" i="25"/>
  <c r="D1638" i="25"/>
  <c r="D1734" i="25"/>
  <c r="D1830" i="25"/>
  <c r="D1894" i="25"/>
  <c r="D1958" i="25"/>
  <c r="D2022" i="25"/>
  <c r="D1276" i="25"/>
  <c r="D1340" i="25"/>
  <c r="D1404" i="25"/>
  <c r="D1468" i="25"/>
  <c r="D1532" i="25"/>
  <c r="D1596" i="25"/>
  <c r="D1636" i="25"/>
  <c r="D1680" i="25"/>
  <c r="D1724" i="25"/>
  <c r="D1764" i="25"/>
  <c r="D1788" i="25"/>
  <c r="D1828" i="25"/>
  <c r="D1872" i="25"/>
  <c r="D1916" i="25"/>
  <c r="D1936" i="25"/>
  <c r="D1980" i="25"/>
  <c r="D2016" i="25"/>
  <c r="D288" i="25"/>
  <c r="D542" i="25"/>
  <c r="D788" i="25"/>
  <c r="D980" i="25"/>
  <c r="D691" i="25"/>
  <c r="D947" i="25"/>
  <c r="D1103" i="25"/>
  <c r="D1229" i="25"/>
  <c r="D1297" i="25"/>
  <c r="D1361" i="25"/>
  <c r="D1425" i="25"/>
  <c r="D1489" i="25"/>
  <c r="D1585" i="25"/>
  <c r="D1649" i="25"/>
  <c r="D1713" i="25"/>
  <c r="D1777" i="25"/>
  <c r="D1841" i="25"/>
  <c r="D1905" i="25"/>
  <c r="D1947" i="25"/>
  <c r="D1979" i="25"/>
  <c r="D2011" i="25"/>
  <c r="D2035" i="25"/>
  <c r="D2059" i="25"/>
  <c r="D2075" i="25"/>
  <c r="D2091" i="25"/>
  <c r="D2107" i="25"/>
  <c r="D2123" i="25"/>
  <c r="D2139" i="25"/>
  <c r="D2155" i="25"/>
  <c r="D2171" i="25"/>
  <c r="D2187" i="25"/>
  <c r="D2203" i="25"/>
  <c r="D2219" i="25"/>
  <c r="D2235" i="25"/>
  <c r="D2251" i="25"/>
  <c r="D2267" i="25"/>
  <c r="D2283" i="25"/>
  <c r="D2299" i="25"/>
  <c r="D2315" i="25"/>
  <c r="D2331" i="25"/>
  <c r="D2339" i="25"/>
  <c r="D2347" i="25"/>
  <c r="D2355" i="25"/>
  <c r="D2363" i="25"/>
  <c r="D513" i="25"/>
  <c r="D545" i="25"/>
  <c r="D577" i="25"/>
  <c r="D609" i="25"/>
  <c r="D641" i="25"/>
  <c r="D673" i="25"/>
  <c r="D705" i="25"/>
  <c r="D737" i="25"/>
  <c r="D769" i="25"/>
  <c r="D801" i="25"/>
  <c r="D833" i="25"/>
  <c r="D897" i="25"/>
  <c r="D929" i="25"/>
  <c r="D961" i="25"/>
  <c r="D993" i="25"/>
  <c r="D1014" i="25"/>
  <c r="D1030" i="25"/>
  <c r="D1046" i="25"/>
  <c r="D1062" i="25"/>
  <c r="D1078" i="25"/>
  <c r="D1110" i="25"/>
  <c r="D1126" i="25"/>
  <c r="D1142" i="25"/>
  <c r="D1158" i="25"/>
  <c r="D1174" i="25"/>
  <c r="D1190" i="25"/>
  <c r="D1226" i="25"/>
  <c r="D1258" i="25"/>
  <c r="D1290" i="25"/>
  <c r="D1354" i="25"/>
  <c r="D1386" i="25"/>
  <c r="D1418" i="25"/>
  <c r="D1482" i="25"/>
  <c r="D1546" i="25"/>
  <c r="D1610" i="25"/>
  <c r="D1674" i="25"/>
  <c r="D1738" i="25"/>
  <c r="D1770" i="25"/>
  <c r="D1834" i="25"/>
  <c r="D1898" i="25"/>
  <c r="D1962" i="25"/>
  <c r="D2026" i="25"/>
  <c r="D1280" i="25"/>
  <c r="D1344" i="25"/>
  <c r="D1440" i="25"/>
  <c r="D1472" i="25"/>
  <c r="D1536" i="25"/>
  <c r="D1600" i="25"/>
  <c r="D1644" i="25"/>
  <c r="D1664" i="25"/>
  <c r="D1708" i="25"/>
  <c r="D1748" i="25"/>
  <c r="D1792" i="25"/>
  <c r="D1836" i="25"/>
  <c r="D1876" i="25"/>
  <c r="D1920" i="25"/>
  <c r="D1984" i="25"/>
  <c r="D130" i="25"/>
  <c r="D237" i="25"/>
  <c r="D320" i="25"/>
  <c r="D384" i="25"/>
  <c r="D427" i="25"/>
  <c r="D469" i="25"/>
  <c r="D500" i="25"/>
  <c r="D586" i="25"/>
  <c r="D670" i="25"/>
  <c r="D756" i="25"/>
  <c r="D820" i="25"/>
  <c r="D884" i="25"/>
  <c r="D948" i="25"/>
  <c r="D499" i="25"/>
  <c r="D627" i="25"/>
  <c r="D755" i="25"/>
  <c r="D883" i="25"/>
  <c r="D1007" i="25"/>
  <c r="D1071" i="25"/>
  <c r="D1135" i="25"/>
  <c r="D1199" i="25"/>
  <c r="D1249" i="25"/>
  <c r="D1281" i="25"/>
  <c r="D1313" i="25"/>
  <c r="D1345" i="25"/>
  <c r="D1377" i="25"/>
  <c r="D1409" i="25"/>
  <c r="D1441" i="25"/>
  <c r="D1473" i="25"/>
  <c r="D1505" i="25"/>
  <c r="D1537" i="25"/>
  <c r="D1569" i="25"/>
  <c r="D1601" i="25"/>
  <c r="D1633" i="25"/>
  <c r="D1665" i="25"/>
  <c r="D1697" i="25"/>
  <c r="D1729" i="25"/>
  <c r="D1761" i="25"/>
  <c r="D1793" i="25"/>
  <c r="D1825" i="25"/>
  <c r="D1857" i="25"/>
  <c r="D1889" i="25"/>
  <c r="D1921" i="25"/>
  <c r="D1939" i="25"/>
  <c r="D1955" i="25"/>
  <c r="D1971" i="25"/>
  <c r="D1987" i="25"/>
  <c r="D2003" i="25"/>
  <c r="D2019" i="25"/>
  <c r="D2031" i="25"/>
  <c r="D2039" i="25"/>
  <c r="D2047" i="25"/>
  <c r="D2055" i="25"/>
  <c r="D2063" i="25"/>
  <c r="D2071" i="25"/>
  <c r="D2079" i="25"/>
  <c r="D2087" i="25"/>
  <c r="D2095" i="25"/>
  <c r="D2103" i="25"/>
  <c r="D2111" i="25"/>
  <c r="D2119" i="25"/>
  <c r="D2127" i="25"/>
  <c r="D2135" i="25"/>
  <c r="D2143" i="25"/>
  <c r="D2151" i="25"/>
  <c r="D2159" i="25"/>
  <c r="D2167" i="25"/>
  <c r="D2175" i="25"/>
  <c r="D2183" i="25"/>
  <c r="D2191" i="25"/>
  <c r="D2199" i="25"/>
  <c r="D2207" i="25"/>
  <c r="D2215" i="25"/>
  <c r="D2223" i="25"/>
  <c r="D2231" i="25"/>
  <c r="D2239" i="25"/>
  <c r="D2247" i="25"/>
  <c r="D2255" i="25"/>
  <c r="D2263" i="25"/>
  <c r="D2271" i="25"/>
  <c r="D2279" i="25"/>
  <c r="D2287" i="25"/>
  <c r="D2295" i="25"/>
  <c r="D2303" i="25"/>
  <c r="D2311" i="25"/>
  <c r="D2319" i="25"/>
  <c r="D2327" i="25"/>
  <c r="D2335" i="25"/>
  <c r="D2343" i="25"/>
  <c r="D2351" i="25"/>
  <c r="D2359" i="25"/>
  <c r="D497" i="25"/>
  <c r="D529" i="25"/>
  <c r="D561" i="25"/>
  <c r="D593" i="25"/>
  <c r="D625" i="25"/>
  <c r="D657" i="25"/>
  <c r="D689" i="25"/>
  <c r="D721" i="25"/>
  <c r="D753" i="25"/>
  <c r="D785" i="25"/>
  <c r="D817" i="25"/>
  <c r="D849" i="25"/>
  <c r="D881" i="25"/>
  <c r="D913" i="25"/>
  <c r="D945" i="25"/>
  <c r="D977" i="25"/>
  <c r="D1006" i="25"/>
  <c r="D1022" i="25"/>
  <c r="D1038" i="25"/>
  <c r="D1054" i="25"/>
  <c r="D1070" i="25"/>
  <c r="D1086" i="25"/>
  <c r="D1102" i="25"/>
  <c r="D1118" i="25"/>
  <c r="D1134" i="25"/>
  <c r="D1150" i="25"/>
  <c r="D1166" i="25"/>
  <c r="D1182" i="25"/>
  <c r="D1198" i="25"/>
  <c r="D1214" i="25"/>
  <c r="D1242" i="25"/>
  <c r="D1274" i="25"/>
  <c r="D1306" i="25"/>
  <c r="D1338" i="25"/>
  <c r="D1370" i="25"/>
  <c r="D1402" i="25"/>
  <c r="D1434" i="25"/>
  <c r="D1466" i="25"/>
  <c r="D1498" i="25"/>
  <c r="D1530" i="25"/>
  <c r="D1562" i="25"/>
  <c r="D1594" i="25"/>
  <c r="D1626" i="25"/>
  <c r="D1658" i="25"/>
  <c r="D1690" i="25"/>
  <c r="D1722" i="25"/>
  <c r="D1754" i="25"/>
  <c r="D1786" i="25"/>
  <c r="D1818" i="25"/>
  <c r="D1850" i="25"/>
  <c r="D1882" i="25"/>
  <c r="D1914" i="25"/>
  <c r="D1946" i="25"/>
  <c r="D1978" i="25"/>
  <c r="D2010" i="25"/>
  <c r="D1232" i="25"/>
  <c r="D1264" i="25"/>
  <c r="D1296" i="25"/>
  <c r="D1328" i="25"/>
  <c r="D1360" i="25"/>
  <c r="D1392" i="25"/>
  <c r="D1424" i="25"/>
  <c r="D1456" i="25"/>
  <c r="D1488" i="25"/>
  <c r="D1520" i="25"/>
  <c r="D1552" i="25"/>
  <c r="D1584" i="25"/>
  <c r="D1612" i="25"/>
  <c r="D1632" i="25"/>
  <c r="D1652" i="25"/>
  <c r="D1676" i="25"/>
  <c r="D1696" i="25"/>
  <c r="D1716" i="25"/>
  <c r="D1740" i="25"/>
  <c r="D1760" i="25"/>
  <c r="D1804" i="25"/>
  <c r="D1824" i="25"/>
  <c r="D1844" i="25"/>
  <c r="D1888" i="25"/>
  <c r="D1932" i="25"/>
  <c r="D1972" i="25"/>
  <c r="D24" i="25"/>
  <c r="D190" i="25"/>
  <c r="D285" i="25"/>
  <c r="D349" i="25"/>
  <c r="D404" i="25"/>
  <c r="D447" i="25"/>
  <c r="D489" i="25"/>
  <c r="D540" i="25"/>
  <c r="D626" i="25"/>
  <c r="D710" i="25"/>
  <c r="D786" i="25"/>
  <c r="D850" i="25"/>
  <c r="D914" i="25"/>
  <c r="D978" i="25"/>
  <c r="D559" i="25"/>
  <c r="D687" i="25"/>
  <c r="D815" i="25"/>
  <c r="D943" i="25"/>
  <c r="D1037" i="25"/>
  <c r="D1101" i="25"/>
  <c r="D1165" i="25"/>
  <c r="D1227" i="25"/>
  <c r="D1263" i="25"/>
  <c r="D1295" i="25"/>
  <c r="D1327" i="25"/>
  <c r="D1359" i="25"/>
  <c r="D1391" i="25"/>
  <c r="D1423" i="25"/>
  <c r="D1455" i="25"/>
  <c r="D1487" i="25"/>
  <c r="D1519" i="25"/>
  <c r="D1551" i="25"/>
  <c r="D1583" i="25"/>
  <c r="D1615" i="25"/>
  <c r="D1647" i="25"/>
  <c r="D1679" i="25"/>
  <c r="D1711" i="25"/>
  <c r="D1743" i="25"/>
  <c r="D1775" i="25"/>
  <c r="D1807" i="25"/>
  <c r="D1839" i="25"/>
  <c r="D1871" i="25"/>
  <c r="D1903" i="25"/>
  <c r="D1929" i="25"/>
  <c r="D1945" i="25"/>
  <c r="D1977" i="25"/>
  <c r="D1993" i="25"/>
  <c r="D2009" i="25"/>
  <c r="D2025" i="25"/>
  <c r="D2034" i="25"/>
  <c r="D2042" i="25"/>
  <c r="D2050" i="25"/>
  <c r="D2058" i="25"/>
  <c r="D2066" i="25"/>
  <c r="D2074" i="25"/>
  <c r="D2082" i="25"/>
  <c r="D2090" i="25"/>
  <c r="D2098" i="25"/>
  <c r="D2106" i="25"/>
  <c r="D2114" i="25"/>
  <c r="D2122" i="25"/>
  <c r="D2138" i="25"/>
  <c r="D2146" i="25"/>
  <c r="D2154" i="25"/>
  <c r="D2162" i="25"/>
  <c r="D2170" i="25"/>
  <c r="D2178" i="25"/>
  <c r="D2186" i="25"/>
  <c r="D2194" i="25"/>
  <c r="D2202" i="25"/>
  <c r="D2210" i="25"/>
  <c r="D2226" i="25"/>
  <c r="D2234" i="25"/>
  <c r="D2242" i="25"/>
  <c r="D2250" i="25"/>
  <c r="D2258" i="25"/>
  <c r="D2266" i="25"/>
  <c r="D2274" i="25"/>
  <c r="D2290" i="25"/>
  <c r="D2298" i="25"/>
  <c r="D2306" i="25"/>
  <c r="D2314" i="25"/>
  <c r="D2330" i="25"/>
  <c r="D2338" i="25"/>
  <c r="D2346" i="25"/>
  <c r="D2354" i="25"/>
  <c r="D509" i="25"/>
  <c r="D541" i="25"/>
  <c r="D605" i="25"/>
  <c r="D669" i="25"/>
  <c r="D733" i="25"/>
  <c r="D797" i="25"/>
  <c r="D861" i="25"/>
  <c r="D925" i="25"/>
  <c r="D989" i="25"/>
  <c r="D1028" i="25"/>
  <c r="D1060" i="25"/>
  <c r="D1092" i="25"/>
  <c r="D1124" i="25"/>
  <c r="D1156" i="25"/>
  <c r="D1188" i="25"/>
  <c r="D1222" i="25"/>
  <c r="D1286" i="25"/>
  <c r="D1318" i="25"/>
  <c r="D1382" i="25"/>
  <c r="D1446" i="25"/>
  <c r="D1510" i="25"/>
  <c r="D1542" i="25"/>
  <c r="D1606" i="25"/>
  <c r="D1670" i="25"/>
  <c r="D1702" i="25"/>
  <c r="D1766" i="25"/>
  <c r="D1798" i="25"/>
  <c r="D1862" i="25"/>
  <c r="D1926" i="25"/>
  <c r="D1990" i="25"/>
  <c r="D1244" i="25"/>
  <c r="D1308" i="25"/>
  <c r="D1372" i="25"/>
  <c r="D1436" i="25"/>
  <c r="D1500" i="25"/>
  <c r="D1564" i="25"/>
  <c r="D1616" i="25"/>
  <c r="D1660" i="25"/>
  <c r="D1700" i="25"/>
  <c r="D1744" i="25"/>
  <c r="D1808" i="25"/>
  <c r="D1852" i="25"/>
  <c r="D1892" i="25"/>
  <c r="D1956" i="25"/>
  <c r="D2000" i="25"/>
  <c r="F5" i="25"/>
  <c r="F7" i="25" s="1"/>
  <c r="D194" i="25"/>
  <c r="D352" i="25"/>
  <c r="D405" i="25"/>
  <c r="D448" i="25"/>
  <c r="D491" i="25"/>
  <c r="D628" i="25"/>
  <c r="D714" i="25"/>
  <c r="D852" i="25"/>
  <c r="D916" i="25"/>
  <c r="D563" i="25"/>
  <c r="D819" i="25"/>
  <c r="D1039" i="25"/>
  <c r="D1167" i="25"/>
  <c r="D1265" i="25"/>
  <c r="D1329" i="25"/>
  <c r="D1393" i="25"/>
  <c r="D1457" i="25"/>
  <c r="D1521" i="25"/>
  <c r="D1553" i="25"/>
  <c r="D1617" i="25"/>
  <c r="D1681" i="25"/>
  <c r="D1745" i="25"/>
  <c r="D1809" i="25"/>
  <c r="D1873" i="25"/>
  <c r="D1931" i="25"/>
  <c r="D1963" i="25"/>
  <c r="D1995" i="25"/>
  <c r="D2027" i="25"/>
  <c r="D2043" i="25"/>
  <c r="D2051" i="25"/>
  <c r="D2067" i="25"/>
  <c r="D2083" i="25"/>
  <c r="D2099" i="25"/>
  <c r="D2115" i="25"/>
  <c r="D2131" i="25"/>
  <c r="D2147" i="25"/>
  <c r="D2163" i="25"/>
  <c r="D2179" i="25"/>
  <c r="D2195" i="25"/>
  <c r="D2211" i="25"/>
  <c r="D2227" i="25"/>
  <c r="D2243" i="25"/>
  <c r="D2259" i="25"/>
  <c r="D2275" i="25"/>
  <c r="D2291" i="25"/>
  <c r="D2307" i="25"/>
  <c r="D2323" i="25"/>
  <c r="D865" i="25"/>
  <c r="D1094" i="25"/>
  <c r="D1206" i="25"/>
  <c r="D1322" i="25"/>
  <c r="D1450" i="25"/>
  <c r="D1514" i="25"/>
  <c r="D1578" i="25"/>
  <c r="D1642" i="25"/>
  <c r="D1706" i="25"/>
  <c r="D1802" i="25"/>
  <c r="D1866" i="25"/>
  <c r="D1930" i="25"/>
  <c r="D1994" i="25"/>
  <c r="D1248" i="25"/>
  <c r="D1312" i="25"/>
  <c r="D1376" i="25"/>
  <c r="D1408" i="25"/>
  <c r="D1504" i="25"/>
  <c r="D1568" i="25"/>
  <c r="D1620" i="25"/>
  <c r="D1684" i="25"/>
  <c r="D1728" i="25"/>
  <c r="D1772" i="25"/>
  <c r="D1812" i="25"/>
  <c r="D1856" i="25"/>
  <c r="D1900" i="25"/>
  <c r="D1940" i="25"/>
  <c r="D1964" i="25"/>
  <c r="D2004" i="25"/>
  <c r="D2020" i="25"/>
  <c r="B1" i="9"/>
  <c r="C9" i="9" s="1"/>
  <c r="C8" i="9" s="1"/>
  <c r="C7" i="9" s="1"/>
  <c r="C5" i="9" s="1"/>
  <c r="C6" i="2"/>
  <c r="D8" i="26"/>
  <c r="E6" i="2" l="1"/>
  <c r="F2" i="9" s="1"/>
  <c r="D2" i="9"/>
  <c r="C7" i="2"/>
  <c r="C8" i="2" s="1"/>
  <c r="E7" i="2"/>
  <c r="D9" i="9"/>
  <c r="C10" i="9"/>
  <c r="C11" i="9" s="1"/>
  <c r="C9" i="2" l="1"/>
  <c r="E8" i="2"/>
  <c r="D10" i="9"/>
  <c r="C12" i="9"/>
  <c r="E9" i="9"/>
  <c r="E10" i="9" s="1"/>
  <c r="D8" i="9"/>
  <c r="D11" i="9"/>
  <c r="D12" i="9" s="1"/>
  <c r="C10" i="2" l="1"/>
  <c r="E9" i="2"/>
  <c r="D5" i="9"/>
  <c r="D7" i="9" s="1"/>
  <c r="F9" i="9"/>
  <c r="F10" i="9" s="1"/>
  <c r="E8" i="9"/>
  <c r="E5" i="9" s="1"/>
  <c r="E7" i="9" s="1"/>
  <c r="E11" i="9"/>
  <c r="E12" i="9" s="1"/>
  <c r="C11" i="2" l="1"/>
  <c r="E10" i="2"/>
  <c r="G9" i="9"/>
  <c r="G10" i="9" s="1"/>
  <c r="F8" i="9"/>
  <c r="F5" i="9" s="1"/>
  <c r="F11" i="9"/>
  <c r="E11" i="2" l="1"/>
  <c r="C12" i="2"/>
  <c r="F12" i="9"/>
  <c r="H9" i="9"/>
  <c r="G8" i="9"/>
  <c r="G11" i="9"/>
  <c r="G12" i="9" s="1"/>
  <c r="F7" i="9"/>
  <c r="C13" i="2" l="1"/>
  <c r="E12" i="2"/>
  <c r="G5" i="9"/>
  <c r="G7" i="9" s="1"/>
  <c r="I9" i="9"/>
  <c r="H8" i="9"/>
  <c r="H5" i="9" s="1"/>
  <c r="H7" i="9" s="1"/>
  <c r="H10" i="9"/>
  <c r="H11" i="9" s="1"/>
  <c r="H12" i="9" s="1"/>
  <c r="C14" i="2" l="1"/>
  <c r="E13" i="2"/>
  <c r="J9" i="9"/>
  <c r="I8" i="9"/>
  <c r="I5" i="9" s="1"/>
  <c r="I7" i="9" s="1"/>
  <c r="I10" i="9"/>
  <c r="I11" i="9" s="1"/>
  <c r="I12" i="9" s="1"/>
  <c r="C15" i="2" l="1"/>
  <c r="E14" i="2"/>
  <c r="K9" i="9"/>
  <c r="J8" i="9"/>
  <c r="J5" i="9" s="1"/>
  <c r="J7" i="9" s="1"/>
  <c r="J10" i="9"/>
  <c r="J11" i="9" s="1"/>
  <c r="J12" i="9" s="1"/>
  <c r="C16" i="2" l="1"/>
  <c r="E15" i="2"/>
  <c r="L9" i="9"/>
  <c r="K8" i="9"/>
  <c r="K5" i="9" s="1"/>
  <c r="K7" i="9" s="1"/>
  <c r="K10" i="9"/>
  <c r="K11" i="9" s="1"/>
  <c r="K12" i="9" s="1"/>
  <c r="C17" i="2" l="1"/>
  <c r="E17" i="2" s="1"/>
  <c r="E16" i="2"/>
  <c r="M9" i="9"/>
  <c r="L8" i="9"/>
  <c r="L5" i="9" s="1"/>
  <c r="L7" i="9" s="1"/>
  <c r="L10" i="9"/>
  <c r="L11" i="9" s="1"/>
  <c r="L12" i="9" s="1"/>
  <c r="E18" i="2" l="1"/>
  <c r="N9" i="9"/>
  <c r="O9" i="9" s="1"/>
  <c r="M8" i="9"/>
  <c r="M5" i="9" s="1"/>
  <c r="M7" i="9" s="1"/>
  <c r="M10" i="9"/>
  <c r="M11" i="9" s="1"/>
  <c r="M12" i="9" s="1"/>
  <c r="N8" i="9" l="1"/>
  <c r="O8" i="9" s="1"/>
  <c r="N10" i="9"/>
  <c r="N5" i="9" l="1"/>
  <c r="C23" i="9"/>
  <c r="N11" i="9"/>
  <c r="O10" i="9"/>
  <c r="C25" i="9" s="1"/>
  <c r="P9" i="9"/>
  <c r="C24" i="9"/>
  <c r="P8" i="9" l="1"/>
  <c r="P5" i="9" s="1"/>
  <c r="Q9" i="9"/>
  <c r="D24" i="9"/>
  <c r="P10" i="9"/>
  <c r="D25" i="9" s="1"/>
  <c r="N12" i="9"/>
  <c r="O11" i="9"/>
  <c r="N7" i="9"/>
  <c r="O5" i="9"/>
  <c r="C20" i="9" s="1"/>
  <c r="P11" i="9" l="1"/>
  <c r="D26" i="9" s="1"/>
  <c r="D23" i="9"/>
  <c r="O7" i="9"/>
  <c r="C22" i="9" s="1"/>
  <c r="O12" i="9"/>
  <c r="C27" i="9" s="1"/>
  <c r="C26" i="9"/>
  <c r="D20" i="9"/>
  <c r="P7" i="9"/>
  <c r="D22" i="9" s="1"/>
  <c r="R9" i="9"/>
  <c r="E24" i="9"/>
  <c r="Q10" i="9"/>
  <c r="E25" i="9" s="1"/>
  <c r="Q8" i="9"/>
  <c r="E23" i="9" s="1"/>
  <c r="Q7" i="9" l="1"/>
  <c r="E22" i="9" s="1"/>
  <c r="Q11" i="9"/>
  <c r="Q12" i="9" s="1"/>
  <c r="E27" i="9" s="1"/>
  <c r="P12" i="9"/>
  <c r="D27" i="9" s="1"/>
  <c r="S9" i="9"/>
  <c r="F24" i="9"/>
  <c r="R10" i="9"/>
  <c r="F25" i="9" s="1"/>
  <c r="R8" i="9"/>
  <c r="F23" i="9" s="1"/>
  <c r="Q5" i="9" l="1"/>
  <c r="E20" i="9" s="1"/>
  <c r="E26" i="9"/>
  <c r="R7" i="9"/>
  <c r="R5" i="9" s="1"/>
  <c r="F20" i="9" s="1"/>
  <c r="R11" i="9"/>
  <c r="F26" i="9" s="1"/>
  <c r="G24" i="9"/>
  <c r="S10" i="9"/>
  <c r="G25" i="9" s="1"/>
  <c r="S8" i="9"/>
  <c r="G23" i="9" s="1"/>
  <c r="F22" i="9" l="1"/>
  <c r="S7" i="9"/>
  <c r="G22" i="9" s="1"/>
  <c r="R12" i="9"/>
  <c r="F27" i="9" s="1"/>
  <c r="S11" i="9"/>
  <c r="G26" i="9" s="1"/>
  <c r="S5" i="9" l="1"/>
  <c r="G20" i="9" s="1"/>
  <c r="S12" i="9"/>
  <c r="G27" i="9" s="1"/>
</calcChain>
</file>

<file path=xl/sharedStrings.xml><?xml version="1.0" encoding="utf-8"?>
<sst xmlns="http://schemas.openxmlformats.org/spreadsheetml/2006/main" count="235" uniqueCount="190">
  <si>
    <t xml:space="preserve">Departamento </t>
  </si>
  <si>
    <t xml:space="preserve">Área sembrada (Has) </t>
  </si>
  <si>
    <t xml:space="preserve">Área cosechada (Has) </t>
  </si>
  <si>
    <t xml:space="preserve">Producción (Ton) </t>
  </si>
  <si>
    <t xml:space="preserve">Rendimiento (Ton/H.A) </t>
  </si>
  <si>
    <t xml:space="preserve">Boyacá </t>
  </si>
  <si>
    <t xml:space="preserve">14.5 </t>
  </si>
  <si>
    <t xml:space="preserve">13.83 </t>
  </si>
  <si>
    <t xml:space="preserve">Cundinamarca </t>
  </si>
  <si>
    <t xml:space="preserve">11.1 </t>
  </si>
  <si>
    <t xml:space="preserve">10.66 </t>
  </si>
  <si>
    <t xml:space="preserve">Antioquia </t>
  </si>
  <si>
    <t xml:space="preserve">24.1 </t>
  </si>
  <si>
    <t xml:space="preserve">23.07 </t>
  </si>
  <si>
    <t xml:space="preserve">Nariño </t>
  </si>
  <si>
    <t xml:space="preserve">6.8 </t>
  </si>
  <si>
    <t xml:space="preserve">6.51 </t>
  </si>
  <si>
    <t xml:space="preserve">N. Santander </t>
  </si>
  <si>
    <t xml:space="preserve">10.3 </t>
  </si>
  <si>
    <t xml:space="preserve">9.86 </t>
  </si>
  <si>
    <t xml:space="preserve">Cauca </t>
  </si>
  <si>
    <t xml:space="preserve">7.7 </t>
  </si>
  <si>
    <t xml:space="preserve">7.35 </t>
  </si>
  <si>
    <t xml:space="preserve">Santander </t>
  </si>
  <si>
    <t xml:space="preserve">9.83 </t>
  </si>
  <si>
    <t>Tolima</t>
  </si>
  <si>
    <t>-</t>
  </si>
  <si>
    <t>TOTAL</t>
  </si>
  <si>
    <t xml:space="preserve">12.1 </t>
  </si>
  <si>
    <t xml:space="preserve">11.7 </t>
  </si>
  <si>
    <t>PLAN DE VENTAS AÑO 1</t>
  </si>
  <si>
    <t xml:space="preserve">PLAN DE VENTAS A 5 AÑOS </t>
  </si>
  <si>
    <t xml:space="preserve">Mes </t>
  </si>
  <si>
    <t xml:space="preserve">Días </t>
  </si>
  <si>
    <t xml:space="preserve">Demanda </t>
  </si>
  <si>
    <t xml:space="preserve">Demanda Acumulada </t>
  </si>
  <si>
    <t xml:space="preserve">Producción </t>
  </si>
  <si>
    <t xml:space="preserve">Producción diaria mes </t>
  </si>
  <si>
    <t xml:space="preserve">Operarios </t>
  </si>
  <si>
    <t>Año 1</t>
  </si>
  <si>
    <t xml:space="preserve">Año 2 </t>
  </si>
  <si>
    <t>Año 3</t>
  </si>
  <si>
    <t>Año 4</t>
  </si>
  <si>
    <t>Año 5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</si>
  <si>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</si>
  <si>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</si>
  <si>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</si>
  <si>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</si>
  <si>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</si>
  <si>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</si>
  <si>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</si>
  <si>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</si>
  <si>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</si>
  <si>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</si>
  <si>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</si>
  <si>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</si>
  <si>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Produccion</t>
  </si>
  <si>
    <t>Cantidad por unidad</t>
  </si>
  <si>
    <t>Consumo de materia prima</t>
  </si>
  <si>
    <t>800 gr</t>
  </si>
  <si>
    <t>Uchuva</t>
  </si>
  <si>
    <t>12.5 gr</t>
  </si>
  <si>
    <t>Pectina</t>
  </si>
  <si>
    <t>65 gr</t>
  </si>
  <si>
    <t>Acido</t>
  </si>
  <si>
    <t>Benzonato de sodio</t>
  </si>
  <si>
    <t>Total materia prima</t>
  </si>
  <si>
    <t>Consumo de Insumos</t>
  </si>
  <si>
    <t>Envase</t>
  </si>
  <si>
    <t>Etiqueta</t>
  </si>
  <si>
    <t>Empaque</t>
  </si>
  <si>
    <t>Total insumos</t>
  </si>
  <si>
    <t>TOTAL CONSUMO MES</t>
  </si>
  <si>
    <t>PLAN DE PRODUCCIÒN AÑO 1</t>
  </si>
  <si>
    <t xml:space="preserve">Valor de venta por envase 450ml </t>
  </si>
  <si>
    <t xml:space="preserve">Unidades (envase) </t>
  </si>
  <si>
    <t xml:space="preserve">Pesos Colombianos </t>
  </si>
  <si>
    <t xml:space="preserve">Dólar Estadounidense </t>
  </si>
  <si>
    <t xml:space="preserve">PRESUPUESTO DE INGRESOS </t>
  </si>
  <si>
    <t>AÑO 1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</si>
  <si>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</si>
  <si>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</si>
  <si>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</si>
  <si>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</si>
  <si>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</si>
  <si>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</si>
  <si>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</si>
  <si>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</si>
  <si>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</si>
  <si>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</si>
  <si>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</si>
  <si>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</si>
  <si>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AÑO 2</t>
  </si>
  <si>
    <t>AÑO 3</t>
  </si>
  <si>
    <t>AÑO 4</t>
  </si>
  <si>
    <t>AÑO 5</t>
  </si>
  <si>
    <t xml:space="preserve">Total ventas netas de contado (sin IVA)  </t>
  </si>
  <si>
    <t>Total ventas netas a plazo (sin IVA)</t>
  </si>
  <si>
    <t>Total ventas netas (sin IVA)</t>
  </si>
  <si>
    <t>Total IVA</t>
  </si>
  <si>
    <t>Total ventas Netas (con IVA)</t>
  </si>
  <si>
    <t>Total retefuente</t>
  </si>
  <si>
    <t>Ingresos por ventas de contado  (con IVA y retefuente)</t>
  </si>
  <si>
    <t>Total ingresos netos</t>
  </si>
  <si>
    <t>PRESUPUESTO PERSONAL</t>
  </si>
  <si>
    <t>Valor nómina de personal directivo</t>
  </si>
  <si>
    <t>Valor nómina de personal operativo</t>
  </si>
  <si>
    <t>Total nómina</t>
  </si>
  <si>
    <t>NÓMINA</t>
  </si>
  <si>
    <t>$1'200.000</t>
  </si>
  <si>
    <t>Administrativos</t>
  </si>
  <si>
    <t>$5'000.000</t>
  </si>
  <si>
    <t>Técnico 1</t>
  </si>
  <si>
    <t>Administrativo 1</t>
  </si>
  <si>
    <t>Administrativo 2</t>
  </si>
  <si>
    <t>Administrativo 3</t>
  </si>
  <si>
    <t>Salario Base</t>
  </si>
  <si>
    <t>EPS (8,5%)</t>
  </si>
  <si>
    <t>Pensión (12%)</t>
  </si>
  <si>
    <t>ARL (nivel 1 0,522%)</t>
  </si>
  <si>
    <t>Caja de compensación (9%)</t>
  </si>
  <si>
    <t>Subsidio Transporte</t>
  </si>
  <si>
    <t>NA</t>
  </si>
  <si>
    <t>Subtotal Mes</t>
  </si>
  <si>
    <t>Anual (por 12)</t>
  </si>
  <si>
    <t>Cesantías 1Sal + 1SubTransp</t>
  </si>
  <si>
    <t>Intereses Cesantías (12%)</t>
  </si>
  <si>
    <t>Prima 1Sal + 1SubTransp</t>
  </si>
  <si>
    <t>Vacaciones</t>
  </si>
  <si>
    <t>Dotacion</t>
  </si>
  <si>
    <t>Total Año</t>
  </si>
  <si>
    <t>Costo por año</t>
  </si>
  <si>
    <t>Costo por mes</t>
  </si>
  <si>
    <t>Costo por dia</t>
  </si>
  <si>
    <t>Costo por hora</t>
  </si>
  <si>
    <t>Costo por día</t>
  </si>
  <si>
    <t>INVERSION</t>
  </si>
  <si>
    <t>CANTIDAD</t>
  </si>
  <si>
    <t>DESCRIPCIÓN</t>
  </si>
  <si>
    <t xml:space="preserve">VALOR </t>
  </si>
  <si>
    <t>Tolva</t>
  </si>
  <si>
    <t>Homogeneizador</t>
  </si>
  <si>
    <t>Desairador</t>
  </si>
  <si>
    <t>Pasteurizador</t>
  </si>
  <si>
    <t>Computadores</t>
  </si>
  <si>
    <t>Escritorios</t>
  </si>
  <si>
    <t>Sillas de escritorio</t>
  </si>
  <si>
    <t>Dosificadora, llenadora, envasadora automática</t>
  </si>
  <si>
    <t>División capital entre socios</t>
  </si>
  <si>
    <t>COSTOS</t>
  </si>
  <si>
    <t>CONSERVAS</t>
  </si>
  <si>
    <t>PRODUCCIÓN AÑO 1</t>
  </si>
  <si>
    <t>Fruta fresca</t>
  </si>
  <si>
    <t>Benzoato de sodio</t>
  </si>
  <si>
    <t>Etiquetado</t>
  </si>
  <si>
    <t>Decoración</t>
  </si>
  <si>
    <t>Costo Unitario</t>
  </si>
  <si>
    <t>Costo por total de Unidades</t>
  </si>
  <si>
    <t>Total</t>
  </si>
  <si>
    <t>Sueldos</t>
  </si>
  <si>
    <t>Tipo</t>
  </si>
  <si>
    <t>Variable</t>
  </si>
  <si>
    <t>Fijo</t>
  </si>
  <si>
    <t>Costo Variable Total</t>
  </si>
  <si>
    <t>Costo Variable Unitario</t>
  </si>
  <si>
    <t>Costo Fijo Total</t>
  </si>
  <si>
    <t>Costo Fijo Unitario</t>
  </si>
  <si>
    <t>GASTOS</t>
  </si>
  <si>
    <t>Mano de obra</t>
  </si>
  <si>
    <t>Administración Planta</t>
  </si>
  <si>
    <t>Servicios Públicos</t>
  </si>
  <si>
    <t>MARGEN DE UTILIDAD</t>
  </si>
  <si>
    <t>PRECIO DE VENTA</t>
  </si>
  <si>
    <t>UTILIDAD</t>
  </si>
  <si>
    <t>PRECIO DE COSTO</t>
  </si>
  <si>
    <t>COSTO TOTAL UNITARIO</t>
  </si>
  <si>
    <t>Administarción Planta</t>
  </si>
  <si>
    <t>Servicios públicos</t>
  </si>
  <si>
    <t>Frasco de vidrio 450 ml</t>
  </si>
  <si>
    <t>Precio de venta Unitario</t>
  </si>
  <si>
    <t>Cantidad de Equilibrio</t>
  </si>
  <si>
    <t>Ingreso de Equilibrio</t>
  </si>
  <si>
    <t>Unidades Vendidas</t>
  </si>
  <si>
    <t>Costo Total</t>
  </si>
  <si>
    <t>Ingreso Ventas</t>
  </si>
  <si>
    <t>Técnico</t>
  </si>
  <si>
    <t>c</t>
  </si>
  <si>
    <t>Dotación industrial para manipulación de alimentos</t>
  </si>
  <si>
    <t>Costos fijos anuales</t>
  </si>
  <si>
    <t>Costos Variables Anuales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</si>
</sst>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&quot;$&quot;\ * #,##0.00_-;\-&quot;$&quot;\ * #,##0.00_-;_-&quot;$&quot;\ * &quot;-&quot;??_-;_-@_-"/>
    <numFmt numFmtId="165" formatCode="_-* #,##0.00\ [$COP]_-;\-* #,##0.00\ [$COP]_-;_-* &quot;-&quot;??\ [$COP]_-;_-@_-"/>
    <numFmt numFmtId="166" formatCode="_-* #,##0\ [$COP]_-;\-* #,##0\ [$COP]_-;_-* &quot;-&quot;??\ [$COP]_-;_-@_-"/>
    <numFmt numFmtId="167" formatCode="_-[$$-409]* #,##0.00_ ;_-[$$-409]* \-#,##0.00\ ;_-[$$-409]* &quot;-&quot;??_ ;_-@_ "/>
    <numFmt numFmtId="168" formatCode="_-[$$-409]* #,##0_ ;_-[$$-409]* \-#,##0\ ;_-[$$-409]* &quot;-&quot;??_ ;_-@_ "/>
    <numFmt numFmtId="169" formatCode="_-[$$-240A]\ * #,##0.00_-;\-[$$-240A]\ * #,##0.00_-;_-[$$-240A]\ * &quot;-&quot;??_-;_-@_-"/>
    <numFmt numFmtId="170" formatCode="_-[$$-240A]\ * #,##0_-;\-[$$-240A]\ * #,##0_-;_-[$$-240A]\ * &quot;-&quot;??_-;_-@_-"/>
    <numFmt numFmtId="171" formatCode="_-&quot;$&quot;\ * #,##0_-;\-&quot;$&quot;\ * #,##0_-;_-&quot;$&quot;\ * &quot;-&quot;??_-;_-@_-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</font>
    <font>
      <sz val="11"/>
      <color theme="1"/>
      <name val="Times New Roman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8"/>
      <name val="Calibri"/>
      <family val="2"/>
      <scheme val="minor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162">
    <xf numFmtId="0" fontId="0" fillId="0" borderId="0" xfId="0"/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3" fontId="0" fillId="2" borderId="0" xfId="0" applyNumberFormat="1" applyFill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2" fillId="3" borderId="3" xfId="0" applyFont="1" applyFill="1" applyBorder="1"/>
    <xf numFmtId="0" fontId="3" fillId="0" borderId="3" xfId="0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3" borderId="3" xfId="0" applyFont="1" applyFill="1" applyBorder="1"/>
    <xf numFmtId="0" fontId="3" fillId="0" borderId="3" xfId="0" applyFont="1" applyBorder="1"/>
    <xf numFmtId="0" fontId="3" fillId="0" borderId="0" xfId="0" applyFont="1"/>
    <xf numFmtId="168" fontId="0" fillId="0" borderId="3" xfId="0" applyNumberFormat="1" applyBorder="1"/>
    <xf numFmtId="168" fontId="0" fillId="0" borderId="0" xfId="0" applyNumberFormat="1"/>
    <xf numFmtId="1" fontId="3" fillId="0" borderId="3" xfId="0" applyNumberFormat="1" applyFont="1" applyBorder="1" applyAlignment="1">
      <alignment horizontal="center"/>
    </xf>
    <xf numFmtId="1" fontId="2" fillId="3" borderId="5" xfId="0" applyNumberFormat="1" applyFont="1" applyFill="1" applyBorder="1" applyAlignment="1">
      <alignment horizontal="center"/>
    </xf>
    <xf numFmtId="0" fontId="1" fillId="0" borderId="3" xfId="0" applyFont="1" applyBorder="1" applyAlignment="1">
      <alignment wrapText="1"/>
    </xf>
    <xf numFmtId="0" fontId="0" fillId="0" borderId="7" xfId="0" applyBorder="1"/>
    <xf numFmtId="0" fontId="0" fillId="0" borderId="4" xfId="0" applyBorder="1" applyAlignment="1">
      <alignment horizontal="center"/>
    </xf>
    <xf numFmtId="0" fontId="1" fillId="3" borderId="3" xfId="0" applyFont="1" applyFill="1" applyBorder="1"/>
    <xf numFmtId="1" fontId="0" fillId="0" borderId="0" xfId="0" applyNumberFormat="1"/>
    <xf numFmtId="0" fontId="0" fillId="0" borderId="1" xfId="0" applyBorder="1" applyAlignment="1">
      <alignment horizontal="center" vertical="center"/>
    </xf>
    <xf numFmtId="169" fontId="0" fillId="0" borderId="0" xfId="0" applyNumberFormat="1"/>
    <xf numFmtId="170" fontId="0" fillId="0" borderId="0" xfId="0" applyNumberFormat="1"/>
    <xf numFmtId="0" fontId="0" fillId="0" borderId="6" xfId="0" applyBorder="1"/>
    <xf numFmtId="0" fontId="3" fillId="3" borderId="6" xfId="0" applyFont="1" applyFill="1" applyBorder="1"/>
    <xf numFmtId="1" fontId="3" fillId="0" borderId="3" xfId="0" applyNumberFormat="1" applyFont="1" applyBorder="1"/>
    <xf numFmtId="1" fontId="3" fillId="0" borderId="6" xfId="0" applyNumberFormat="1" applyFont="1" applyBorder="1"/>
    <xf numFmtId="1" fontId="2" fillId="3" borderId="3" xfId="0" applyNumberFormat="1" applyFont="1" applyFill="1" applyBorder="1"/>
    <xf numFmtId="1" fontId="2" fillId="3" borderId="7" xfId="0" applyNumberFormat="1" applyFont="1" applyFill="1" applyBorder="1"/>
    <xf numFmtId="0" fontId="2" fillId="4" borderId="0" xfId="0" applyFont="1" applyFill="1" applyAlignment="1">
      <alignment horizontal="center"/>
    </xf>
    <xf numFmtId="0" fontId="3" fillId="4" borderId="0" xfId="0" applyFont="1" applyFill="1"/>
    <xf numFmtId="0" fontId="3" fillId="0" borderId="10" xfId="0" applyFont="1" applyBorder="1"/>
    <xf numFmtId="170" fontId="0" fillId="0" borderId="3" xfId="0" applyNumberFormat="1" applyBorder="1"/>
    <xf numFmtId="169" fontId="0" fillId="0" borderId="3" xfId="0" applyNumberFormat="1" applyBorder="1"/>
    <xf numFmtId="0" fontId="2" fillId="0" borderId="3" xfId="0" applyFont="1" applyBorder="1"/>
    <xf numFmtId="169" fontId="0" fillId="0" borderId="4" xfId="0" applyNumberFormat="1" applyBorder="1"/>
    <xf numFmtId="169" fontId="0" fillId="0" borderId="5" xfId="0" applyNumberFormat="1" applyBorder="1"/>
    <xf numFmtId="170" fontId="0" fillId="0" borderId="6" xfId="0" applyNumberFormat="1" applyBorder="1"/>
    <xf numFmtId="169" fontId="0" fillId="0" borderId="10" xfId="0" applyNumberFormat="1" applyBorder="1"/>
    <xf numFmtId="0" fontId="1" fillId="3" borderId="4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2" fillId="0" borderId="4" xfId="0" applyFont="1" applyBorder="1"/>
    <xf numFmtId="169" fontId="0" fillId="0" borderId="12" xfId="0" applyNumberFormat="1" applyBorder="1"/>
    <xf numFmtId="0" fontId="0" fillId="0" borderId="1" xfId="0" applyBorder="1"/>
    <xf numFmtId="170" fontId="0" fillId="0" borderId="1" xfId="0" applyNumberFormat="1" applyBorder="1"/>
    <xf numFmtId="170" fontId="0" fillId="0" borderId="0" xfId="0" applyNumberFormat="1" applyAlignment="1">
      <alignment horizontal="right"/>
    </xf>
    <xf numFmtId="0" fontId="1" fillId="3" borderId="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0" fillId="0" borderId="8" xfId="0" applyBorder="1"/>
    <xf numFmtId="168" fontId="0" fillId="0" borderId="8" xfId="0" applyNumberFormat="1" applyBorder="1"/>
    <xf numFmtId="0" fontId="1" fillId="0" borderId="1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0" xfId="0" applyFont="1"/>
    <xf numFmtId="0" fontId="6" fillId="0" borderId="14" xfId="0" applyFont="1" applyBorder="1" applyAlignment="1">
      <alignment horizontal="center"/>
    </xf>
    <xf numFmtId="0" fontId="6" fillId="5" borderId="14" xfId="0" applyFont="1" applyFill="1" applyBorder="1" applyAlignment="1">
      <alignment horizontal="center" vertical="center"/>
    </xf>
    <xf numFmtId="170" fontId="7" fillId="0" borderId="14" xfId="0" applyNumberFormat="1" applyFont="1" applyBorder="1"/>
    <xf numFmtId="0" fontId="7" fillId="0" borderId="14" xfId="0" applyFont="1" applyBorder="1"/>
    <xf numFmtId="170" fontId="7" fillId="0" borderId="15" xfId="0" applyNumberFormat="1" applyFont="1" applyBorder="1"/>
    <xf numFmtId="168" fontId="7" fillId="0" borderId="15" xfId="0" applyNumberFormat="1" applyFont="1" applyBorder="1"/>
    <xf numFmtId="0" fontId="6" fillId="0" borderId="6" xfId="0" applyFont="1" applyBorder="1"/>
    <xf numFmtId="168" fontId="7" fillId="0" borderId="14" xfId="0" applyNumberFormat="1" applyFont="1" applyBorder="1"/>
    <xf numFmtId="0" fontId="4" fillId="0" borderId="14" xfId="0" applyFont="1" applyBorder="1"/>
    <xf numFmtId="170" fontId="4" fillId="0" borderId="14" xfId="0" applyNumberFormat="1" applyFont="1" applyBorder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0" fillId="0" borderId="0" xfId="0" applyFont="1"/>
    <xf numFmtId="0" fontId="10" fillId="0" borderId="17" xfId="0" applyFont="1" applyBorder="1"/>
    <xf numFmtId="0" fontId="9" fillId="0" borderId="17" xfId="0" applyFont="1" applyBorder="1"/>
    <xf numFmtId="171" fontId="9" fillId="0" borderId="17" xfId="0" applyNumberFormat="1" applyFont="1" applyBorder="1"/>
    <xf numFmtId="0" fontId="11" fillId="0" borderId="0" xfId="0" applyFont="1"/>
    <xf numFmtId="0" fontId="10" fillId="0" borderId="14" xfId="0" applyFont="1" applyBorder="1"/>
    <xf numFmtId="171" fontId="10" fillId="0" borderId="14" xfId="1" applyNumberFormat="1" applyFont="1" applyBorder="1"/>
    <xf numFmtId="170" fontId="10" fillId="0" borderId="14" xfId="1" applyNumberFormat="1" applyFont="1" applyBorder="1"/>
    <xf numFmtId="0" fontId="10" fillId="0" borderId="15" xfId="0" applyFont="1" applyBorder="1"/>
    <xf numFmtId="171" fontId="10" fillId="0" borderId="15" xfId="1" applyNumberFormat="1" applyFont="1" applyBorder="1"/>
    <xf numFmtId="0" fontId="9" fillId="5" borderId="18" xfId="0" applyFont="1" applyFill="1" applyBorder="1" applyAlignment="1">
      <alignment horizontal="center" vertical="center"/>
    </xf>
    <xf numFmtId="0" fontId="10" fillId="5" borderId="17" xfId="0" applyFont="1" applyFill="1" applyBorder="1"/>
    <xf numFmtId="0" fontId="4" fillId="5" borderId="17" xfId="0" applyFont="1" applyFill="1" applyBorder="1"/>
    <xf numFmtId="1" fontId="5" fillId="5" borderId="19" xfId="0" applyNumberFormat="1" applyFont="1" applyFill="1" applyBorder="1"/>
    <xf numFmtId="0" fontId="5" fillId="0" borderId="17" xfId="0" applyFont="1" applyBorder="1" applyAlignment="1">
      <alignment horizontal="center"/>
    </xf>
    <xf numFmtId="170" fontId="4" fillId="0" borderId="0" xfId="1" applyNumberFormat="1" applyFont="1"/>
    <xf numFmtId="1" fontId="5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center"/>
    </xf>
    <xf numFmtId="170" fontId="4" fillId="0" borderId="17" xfId="1" applyNumberFormat="1" applyFont="1" applyBorder="1"/>
    <xf numFmtId="170" fontId="4" fillId="0" borderId="17" xfId="0" applyNumberFormat="1" applyFont="1" applyBorder="1"/>
    <xf numFmtId="171" fontId="4" fillId="0" borderId="0" xfId="1" applyNumberFormat="1" applyFont="1"/>
    <xf numFmtId="170" fontId="4" fillId="0" borderId="14" xfId="1" applyNumberFormat="1" applyFont="1" applyBorder="1"/>
    <xf numFmtId="171" fontId="4" fillId="0" borderId="14" xfId="1" applyNumberFormat="1" applyFont="1" applyBorder="1"/>
    <xf numFmtId="171" fontId="0" fillId="0" borderId="0" xfId="0" applyNumberFormat="1"/>
    <xf numFmtId="170" fontId="0" fillId="0" borderId="14" xfId="0" applyNumberFormat="1" applyBorder="1"/>
    <xf numFmtId="171" fontId="0" fillId="0" borderId="14" xfId="0" applyNumberFormat="1" applyBorder="1"/>
    <xf numFmtId="0" fontId="5" fillId="0" borderId="14" xfId="0" applyFont="1" applyBorder="1"/>
    <xf numFmtId="0" fontId="5" fillId="5" borderId="0" xfId="0" applyFont="1" applyFill="1"/>
    <xf numFmtId="0" fontId="5" fillId="5" borderId="0" xfId="0" applyFont="1" applyFill="1" applyAlignment="1">
      <alignment horizontal="center"/>
    </xf>
    <xf numFmtId="0" fontId="5" fillId="0" borderId="14" xfId="0" applyFont="1" applyBorder="1" applyAlignment="1">
      <alignment horizontal="center"/>
    </xf>
    <xf numFmtId="0" fontId="5" fillId="5" borderId="14" xfId="0" applyFont="1" applyFill="1" applyBorder="1" applyAlignment="1">
      <alignment horizontal="center"/>
    </xf>
    <xf numFmtId="170" fontId="12" fillId="0" borderId="14" xfId="0" applyNumberFormat="1" applyFont="1" applyBorder="1"/>
    <xf numFmtId="170" fontId="0" fillId="0" borderId="17" xfId="0" applyNumberFormat="1" applyBorder="1"/>
    <xf numFmtId="9" fontId="4" fillId="0" borderId="14" xfId="2" applyFont="1" applyBorder="1"/>
    <xf numFmtId="0" fontId="15" fillId="3" borderId="5" xfId="0" applyFont="1" applyFill="1" applyBorder="1"/>
    <xf numFmtId="0" fontId="15" fillId="3" borderId="3" xfId="0" applyFont="1" applyFill="1" applyBorder="1"/>
    <xf numFmtId="0" fontId="15" fillId="3" borderId="4" xfId="0" applyFont="1" applyFill="1" applyBorder="1"/>
    <xf numFmtId="0" fontId="16" fillId="0" borderId="6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165" fontId="16" fillId="0" borderId="7" xfId="0" applyNumberFormat="1" applyFont="1" applyBorder="1" applyAlignment="1">
      <alignment horizontal="center"/>
    </xf>
    <xf numFmtId="167" fontId="16" fillId="0" borderId="3" xfId="0" applyNumberFormat="1" applyFont="1" applyBorder="1" applyAlignment="1">
      <alignment horizontal="center"/>
    </xf>
    <xf numFmtId="166" fontId="16" fillId="0" borderId="3" xfId="0" applyNumberFormat="1" applyFont="1" applyBorder="1" applyAlignment="1">
      <alignment horizontal="center"/>
    </xf>
    <xf numFmtId="167" fontId="16" fillId="0" borderId="4" xfId="0" applyNumberFormat="1" applyFont="1" applyBorder="1" applyAlignment="1">
      <alignment horizontal="center"/>
    </xf>
    <xf numFmtId="0" fontId="17" fillId="0" borderId="0" xfId="0" applyFont="1"/>
    <xf numFmtId="1" fontId="15" fillId="3" borderId="3" xfId="0" applyNumberFormat="1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166" fontId="15" fillId="3" borderId="3" xfId="0" applyNumberFormat="1" applyFont="1" applyFill="1" applyBorder="1" applyAlignment="1">
      <alignment horizontal="center"/>
    </xf>
    <xf numFmtId="167" fontId="15" fillId="3" borderId="3" xfId="0" applyNumberFormat="1" applyFont="1" applyFill="1" applyBorder="1" applyAlignment="1">
      <alignment horizontal="center"/>
    </xf>
    <xf numFmtId="0" fontId="6" fillId="0" borderId="9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70" fontId="4" fillId="0" borderId="0" xfId="1" applyNumberFormat="1" applyFont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170" fontId="5" fillId="6" borderId="0" xfId="1" applyNumberFormat="1" applyFont="1" applyFill="1" applyAlignment="1">
      <alignment horizontal="center" vertical="center"/>
    </xf>
    <xf numFmtId="1" fontId="4" fillId="0" borderId="0" xfId="0" applyNumberFormat="1" applyFont="1"/>
    <xf numFmtId="171" fontId="4" fillId="0" borderId="0" xfId="0" applyNumberFormat="1" applyFont="1"/>
    <xf numFmtId="0" fontId="13" fillId="5" borderId="16" xfId="0" applyFont="1" applyFill="1" applyBorder="1" applyAlignment="1">
      <alignment horizontal="center"/>
    </xf>
    <xf numFmtId="0" fontId="13" fillId="5" borderId="16" xfId="0" applyFont="1" applyFill="1" applyBorder="1" applyAlignment="1">
      <alignment horizontal="center" vertical="center"/>
    </xf>
    <xf numFmtId="0" fontId="12" fillId="0" borderId="15" xfId="0" applyFont="1" applyBorder="1"/>
    <xf numFmtId="0" fontId="12" fillId="0" borderId="15" xfId="0" applyFont="1" applyBorder="1" applyAlignment="1">
      <alignment horizontal="center" vertical="center"/>
    </xf>
    <xf numFmtId="0" fontId="12" fillId="0" borderId="14" xfId="0" applyFont="1" applyBorder="1"/>
    <xf numFmtId="0" fontId="9" fillId="0" borderId="0" xfId="0" applyFont="1" applyAlignment="1">
      <alignment horizontal="center"/>
    </xf>
    <xf numFmtId="0" fontId="9" fillId="0" borderId="0" xfId="0" applyFont="1"/>
    <xf numFmtId="0" fontId="9" fillId="5" borderId="14" xfId="0" applyFont="1" applyFill="1" applyBorder="1" applyAlignment="1">
      <alignment horizontal="center"/>
    </xf>
    <xf numFmtId="0" fontId="9" fillId="0" borderId="20" xfId="0" applyFont="1" applyBorder="1" applyAlignment="1">
      <alignment horizontal="center"/>
    </xf>
    <xf numFmtId="170" fontId="10" fillId="0" borderId="14" xfId="0" applyNumberFormat="1" applyFont="1" applyBorder="1"/>
    <xf numFmtId="0" fontId="9" fillId="0" borderId="1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15" fillId="3" borderId="5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9" fillId="5" borderId="17" xfId="0" applyFont="1" applyFill="1" applyBorder="1" applyAlignment="1">
      <alignment horizontal="center" vertical="center"/>
    </xf>
    <xf numFmtId="0" fontId="9" fillId="0" borderId="17" xfId="0" applyFont="1" applyBorder="1" applyAlignment="1">
      <alignment horizontal="center"/>
    </xf>
    <xf numFmtId="0" fontId="5" fillId="5" borderId="0" xfId="0" applyFont="1" applyFill="1" applyAlignment="1">
      <alignment horizontal="center" vertical="center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Punto de Equilibrio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'Punto Equilibrio'!$C$23</c:f>
              <c:strCache>
                <c:ptCount val="1"/>
                <c:pt idx="0">
                  <c:v>Costo Total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'Punto Equilibrio'!$B$24:$B$2363</c:f>
              <c:numCache>
                <c:formatCode>General</c:formatCode>
                <c:ptCount val="234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505</c:v>
                </c:pt>
                <c:pt idx="506">
                  <c:v>506</c:v>
                </c:pt>
                <c:pt idx="507">
                  <c:v>507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</c:v>
                </c:pt>
                <c:pt idx="527">
                  <c:v>527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</c:v>
                </c:pt>
                <c:pt idx="535">
                  <c:v>535</c:v>
                </c:pt>
                <c:pt idx="536">
                  <c:v>536</c:v>
                </c:pt>
                <c:pt idx="537">
                  <c:v>537</c:v>
                </c:pt>
                <c:pt idx="538">
                  <c:v>538</c:v>
                </c:pt>
                <c:pt idx="539">
                  <c:v>539</c:v>
                </c:pt>
                <c:pt idx="540">
                  <c:v>540</c:v>
                </c:pt>
                <c:pt idx="541">
                  <c:v>541</c:v>
                </c:pt>
                <c:pt idx="542">
                  <c:v>542</c:v>
                </c:pt>
                <c:pt idx="543">
                  <c:v>543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</c:v>
                </c:pt>
                <c:pt idx="548">
                  <c:v>548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</c:v>
                </c:pt>
                <c:pt idx="556">
                  <c:v>556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561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582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</c:v>
                </c:pt>
                <c:pt idx="617">
                  <c:v>617</c:v>
                </c:pt>
                <c:pt idx="618">
                  <c:v>618</c:v>
                </c:pt>
                <c:pt idx="619">
                  <c:v>619</c:v>
                </c:pt>
                <c:pt idx="620">
                  <c:v>620</c:v>
                </c:pt>
                <c:pt idx="621">
                  <c:v>621</c:v>
                </c:pt>
                <c:pt idx="622">
                  <c:v>622</c:v>
                </c:pt>
                <c:pt idx="623">
                  <c:v>623</c:v>
                </c:pt>
                <c:pt idx="624">
                  <c:v>624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629</c:v>
                </c:pt>
                <c:pt idx="630">
                  <c:v>630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</c:v>
                </c:pt>
                <c:pt idx="638">
                  <c:v>638</c:v>
                </c:pt>
                <c:pt idx="639">
                  <c:v>639</c:v>
                </c:pt>
                <c:pt idx="640">
                  <c:v>640</c:v>
                </c:pt>
                <c:pt idx="641">
                  <c:v>641</c:v>
                </c:pt>
                <c:pt idx="642">
                  <c:v>642</c:v>
                </c:pt>
                <c:pt idx="643">
                  <c:v>643</c:v>
                </c:pt>
                <c:pt idx="644">
                  <c:v>644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</c:v>
                </c:pt>
                <c:pt idx="649">
                  <c:v>649</c:v>
                </c:pt>
                <c:pt idx="650">
                  <c:v>650</c:v>
                </c:pt>
                <c:pt idx="651">
                  <c:v>651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672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681</c:v>
                </c:pt>
                <c:pt idx="682">
                  <c:v>682</c:v>
                </c:pt>
                <c:pt idx="683">
                  <c:v>683</c:v>
                </c:pt>
                <c:pt idx="684">
                  <c:v>684</c:v>
                </c:pt>
                <c:pt idx="685">
                  <c:v>685</c:v>
                </c:pt>
                <c:pt idx="686">
                  <c:v>686</c:v>
                </c:pt>
                <c:pt idx="687">
                  <c:v>687</c:v>
                </c:pt>
                <c:pt idx="688">
                  <c:v>688</c:v>
                </c:pt>
                <c:pt idx="689">
                  <c:v>689</c:v>
                </c:pt>
                <c:pt idx="690">
                  <c:v>690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701</c:v>
                </c:pt>
                <c:pt idx="702">
                  <c:v>702</c:v>
                </c:pt>
                <c:pt idx="703">
                  <c:v>703</c:v>
                </c:pt>
                <c:pt idx="704">
                  <c:v>704</c:v>
                </c:pt>
                <c:pt idx="705">
                  <c:v>705</c:v>
                </c:pt>
                <c:pt idx="706">
                  <c:v>706</c:v>
                </c:pt>
                <c:pt idx="707">
                  <c:v>707</c:v>
                </c:pt>
                <c:pt idx="708">
                  <c:v>708</c:v>
                </c:pt>
                <c:pt idx="709">
                  <c:v>709</c:v>
                </c:pt>
                <c:pt idx="710">
                  <c:v>710</c:v>
                </c:pt>
                <c:pt idx="711">
                  <c:v>711</c:v>
                </c:pt>
                <c:pt idx="712">
                  <c:v>712</c:v>
                </c:pt>
                <c:pt idx="713">
                  <c:v>713</c:v>
                </c:pt>
                <c:pt idx="714">
                  <c:v>714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</c:v>
                </c:pt>
                <c:pt idx="719">
                  <c:v>719</c:v>
                </c:pt>
                <c:pt idx="720">
                  <c:v>720</c:v>
                </c:pt>
                <c:pt idx="721">
                  <c:v>721</c:v>
                </c:pt>
                <c:pt idx="722">
                  <c:v>722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</c:v>
                </c:pt>
                <c:pt idx="730">
                  <c:v>730</c:v>
                </c:pt>
                <c:pt idx="731">
                  <c:v>731</c:v>
                </c:pt>
                <c:pt idx="732">
                  <c:v>732</c:v>
                </c:pt>
                <c:pt idx="733">
                  <c:v>733</c:v>
                </c:pt>
                <c:pt idx="734">
                  <c:v>734</c:v>
                </c:pt>
                <c:pt idx="735">
                  <c:v>735</c:v>
                </c:pt>
                <c:pt idx="736">
                  <c:v>736</c:v>
                </c:pt>
                <c:pt idx="737">
                  <c:v>737</c:v>
                </c:pt>
                <c:pt idx="738">
                  <c:v>738</c:v>
                </c:pt>
                <c:pt idx="739">
                  <c:v>739</c:v>
                </c:pt>
                <c:pt idx="740">
                  <c:v>740</c:v>
                </c:pt>
                <c:pt idx="741">
                  <c:v>741</c:v>
                </c:pt>
                <c:pt idx="742">
                  <c:v>742</c:v>
                </c:pt>
                <c:pt idx="743">
                  <c:v>743</c:v>
                </c:pt>
                <c:pt idx="744">
                  <c:v>744</c:v>
                </c:pt>
                <c:pt idx="745">
                  <c:v>745</c:v>
                </c:pt>
                <c:pt idx="746">
                  <c:v>746</c:v>
                </c:pt>
                <c:pt idx="747">
                  <c:v>747</c:v>
                </c:pt>
                <c:pt idx="748">
                  <c:v>748</c:v>
                </c:pt>
                <c:pt idx="749">
                  <c:v>749</c:v>
                </c:pt>
                <c:pt idx="750">
                  <c:v>750</c:v>
                </c:pt>
                <c:pt idx="751">
                  <c:v>751</c:v>
                </c:pt>
                <c:pt idx="752">
                  <c:v>752</c:v>
                </c:pt>
                <c:pt idx="753">
                  <c:v>753</c:v>
                </c:pt>
                <c:pt idx="754">
                  <c:v>754</c:v>
                </c:pt>
                <c:pt idx="755">
                  <c:v>755</c:v>
                </c:pt>
                <c:pt idx="756">
                  <c:v>756</c:v>
                </c:pt>
                <c:pt idx="757">
                  <c:v>757</c:v>
                </c:pt>
                <c:pt idx="758">
                  <c:v>758</c:v>
                </c:pt>
                <c:pt idx="759">
                  <c:v>759</c:v>
                </c:pt>
                <c:pt idx="760">
                  <c:v>760</c:v>
                </c:pt>
                <c:pt idx="761">
                  <c:v>761</c:v>
                </c:pt>
                <c:pt idx="762">
                  <c:v>762</c:v>
                </c:pt>
                <c:pt idx="763">
                  <c:v>763</c:v>
                </c:pt>
                <c:pt idx="764">
                  <c:v>764</c:v>
                </c:pt>
                <c:pt idx="765">
                  <c:v>765</c:v>
                </c:pt>
                <c:pt idx="766">
                  <c:v>766</c:v>
                </c:pt>
                <c:pt idx="767">
                  <c:v>767</c:v>
                </c:pt>
                <c:pt idx="768">
                  <c:v>768</c:v>
                </c:pt>
                <c:pt idx="769">
                  <c:v>769</c:v>
                </c:pt>
                <c:pt idx="770">
                  <c:v>770</c:v>
                </c:pt>
                <c:pt idx="771">
                  <c:v>771</c:v>
                </c:pt>
                <c:pt idx="772">
                  <c:v>772</c:v>
                </c:pt>
                <c:pt idx="773">
                  <c:v>773</c:v>
                </c:pt>
                <c:pt idx="774">
                  <c:v>774</c:v>
                </c:pt>
                <c:pt idx="775">
                  <c:v>775</c:v>
                </c:pt>
                <c:pt idx="776">
                  <c:v>776</c:v>
                </c:pt>
                <c:pt idx="777">
                  <c:v>777</c:v>
                </c:pt>
                <c:pt idx="778">
                  <c:v>778</c:v>
                </c:pt>
                <c:pt idx="779">
                  <c:v>779</c:v>
                </c:pt>
                <c:pt idx="780">
                  <c:v>780</c:v>
                </c:pt>
                <c:pt idx="781">
                  <c:v>781</c:v>
                </c:pt>
                <c:pt idx="782">
                  <c:v>782</c:v>
                </c:pt>
                <c:pt idx="783">
                  <c:v>783</c:v>
                </c:pt>
                <c:pt idx="784">
                  <c:v>784</c:v>
                </c:pt>
                <c:pt idx="785">
                  <c:v>785</c:v>
                </c:pt>
                <c:pt idx="786">
                  <c:v>786</c:v>
                </c:pt>
                <c:pt idx="787">
                  <c:v>787</c:v>
                </c:pt>
                <c:pt idx="788">
                  <c:v>788</c:v>
                </c:pt>
                <c:pt idx="789">
                  <c:v>789</c:v>
                </c:pt>
                <c:pt idx="790">
                  <c:v>790</c:v>
                </c:pt>
                <c:pt idx="791">
                  <c:v>791</c:v>
                </c:pt>
                <c:pt idx="792">
                  <c:v>792</c:v>
                </c:pt>
                <c:pt idx="793">
                  <c:v>793</c:v>
                </c:pt>
                <c:pt idx="794">
                  <c:v>794</c:v>
                </c:pt>
                <c:pt idx="795">
                  <c:v>795</c:v>
                </c:pt>
                <c:pt idx="796">
                  <c:v>796</c:v>
                </c:pt>
                <c:pt idx="797">
                  <c:v>797</c:v>
                </c:pt>
                <c:pt idx="798">
                  <c:v>798</c:v>
                </c:pt>
                <c:pt idx="799">
                  <c:v>799</c:v>
                </c:pt>
                <c:pt idx="800">
                  <c:v>800</c:v>
                </c:pt>
                <c:pt idx="801">
                  <c:v>801</c:v>
                </c:pt>
                <c:pt idx="802">
                  <c:v>802</c:v>
                </c:pt>
                <c:pt idx="803">
                  <c:v>803</c:v>
                </c:pt>
                <c:pt idx="804">
                  <c:v>804</c:v>
                </c:pt>
                <c:pt idx="805">
                  <c:v>805</c:v>
                </c:pt>
                <c:pt idx="806">
                  <c:v>806</c:v>
                </c:pt>
                <c:pt idx="807">
                  <c:v>807</c:v>
                </c:pt>
                <c:pt idx="808">
                  <c:v>808</c:v>
                </c:pt>
                <c:pt idx="809">
                  <c:v>809</c:v>
                </c:pt>
                <c:pt idx="810">
                  <c:v>810</c:v>
                </c:pt>
                <c:pt idx="811">
                  <c:v>811</c:v>
                </c:pt>
                <c:pt idx="812">
                  <c:v>812</c:v>
                </c:pt>
                <c:pt idx="813">
                  <c:v>813</c:v>
                </c:pt>
                <c:pt idx="814">
                  <c:v>814</c:v>
                </c:pt>
                <c:pt idx="815">
                  <c:v>815</c:v>
                </c:pt>
                <c:pt idx="816">
                  <c:v>816</c:v>
                </c:pt>
                <c:pt idx="817">
                  <c:v>817</c:v>
                </c:pt>
                <c:pt idx="818">
                  <c:v>818</c:v>
                </c:pt>
                <c:pt idx="819">
                  <c:v>819</c:v>
                </c:pt>
                <c:pt idx="820">
                  <c:v>820</c:v>
                </c:pt>
                <c:pt idx="821">
                  <c:v>821</c:v>
                </c:pt>
                <c:pt idx="822">
                  <c:v>822</c:v>
                </c:pt>
                <c:pt idx="823">
                  <c:v>823</c:v>
                </c:pt>
                <c:pt idx="824">
                  <c:v>824</c:v>
                </c:pt>
                <c:pt idx="825">
                  <c:v>825</c:v>
                </c:pt>
                <c:pt idx="826">
                  <c:v>826</c:v>
                </c:pt>
                <c:pt idx="827">
                  <c:v>827</c:v>
                </c:pt>
                <c:pt idx="828">
                  <c:v>828</c:v>
                </c:pt>
                <c:pt idx="829">
                  <c:v>829</c:v>
                </c:pt>
                <c:pt idx="830">
                  <c:v>830</c:v>
                </c:pt>
                <c:pt idx="831">
                  <c:v>831</c:v>
                </c:pt>
                <c:pt idx="832">
                  <c:v>832</c:v>
                </c:pt>
                <c:pt idx="833">
                  <c:v>833</c:v>
                </c:pt>
                <c:pt idx="834">
                  <c:v>834</c:v>
                </c:pt>
                <c:pt idx="835">
                  <c:v>835</c:v>
                </c:pt>
                <c:pt idx="836">
                  <c:v>836</c:v>
                </c:pt>
                <c:pt idx="837">
                  <c:v>837</c:v>
                </c:pt>
                <c:pt idx="838">
                  <c:v>838</c:v>
                </c:pt>
                <c:pt idx="839">
                  <c:v>839</c:v>
                </c:pt>
                <c:pt idx="840">
                  <c:v>840</c:v>
                </c:pt>
                <c:pt idx="841">
                  <c:v>841</c:v>
                </c:pt>
                <c:pt idx="842">
                  <c:v>842</c:v>
                </c:pt>
                <c:pt idx="843">
                  <c:v>843</c:v>
                </c:pt>
                <c:pt idx="844">
                  <c:v>844</c:v>
                </c:pt>
                <c:pt idx="845">
                  <c:v>845</c:v>
                </c:pt>
                <c:pt idx="846">
                  <c:v>846</c:v>
                </c:pt>
                <c:pt idx="847">
                  <c:v>847</c:v>
                </c:pt>
                <c:pt idx="848">
                  <c:v>848</c:v>
                </c:pt>
                <c:pt idx="849">
                  <c:v>849</c:v>
                </c:pt>
                <c:pt idx="850">
                  <c:v>850</c:v>
                </c:pt>
                <c:pt idx="851">
                  <c:v>851</c:v>
                </c:pt>
                <c:pt idx="852">
                  <c:v>852</c:v>
                </c:pt>
                <c:pt idx="853">
                  <c:v>853</c:v>
                </c:pt>
                <c:pt idx="854">
                  <c:v>854</c:v>
                </c:pt>
                <c:pt idx="855">
                  <c:v>855</c:v>
                </c:pt>
                <c:pt idx="856">
                  <c:v>856</c:v>
                </c:pt>
                <c:pt idx="857">
                  <c:v>857</c:v>
                </c:pt>
                <c:pt idx="858">
                  <c:v>858</c:v>
                </c:pt>
                <c:pt idx="859">
                  <c:v>859</c:v>
                </c:pt>
                <c:pt idx="860">
                  <c:v>860</c:v>
                </c:pt>
                <c:pt idx="861">
                  <c:v>861</c:v>
                </c:pt>
                <c:pt idx="862">
                  <c:v>862</c:v>
                </c:pt>
                <c:pt idx="863">
                  <c:v>863</c:v>
                </c:pt>
                <c:pt idx="864">
                  <c:v>864</c:v>
                </c:pt>
                <c:pt idx="865">
                  <c:v>865</c:v>
                </c:pt>
                <c:pt idx="866">
                  <c:v>866</c:v>
                </c:pt>
                <c:pt idx="867">
                  <c:v>867</c:v>
                </c:pt>
                <c:pt idx="868">
                  <c:v>868</c:v>
                </c:pt>
                <c:pt idx="869">
                  <c:v>869</c:v>
                </c:pt>
                <c:pt idx="870">
                  <c:v>870</c:v>
                </c:pt>
                <c:pt idx="871">
                  <c:v>871</c:v>
                </c:pt>
                <c:pt idx="872">
                  <c:v>872</c:v>
                </c:pt>
                <c:pt idx="873">
                  <c:v>873</c:v>
                </c:pt>
                <c:pt idx="874">
                  <c:v>874</c:v>
                </c:pt>
                <c:pt idx="875">
                  <c:v>875</c:v>
                </c:pt>
                <c:pt idx="876">
                  <c:v>876</c:v>
                </c:pt>
                <c:pt idx="877">
                  <c:v>877</c:v>
                </c:pt>
                <c:pt idx="878">
                  <c:v>878</c:v>
                </c:pt>
                <c:pt idx="879">
                  <c:v>879</c:v>
                </c:pt>
                <c:pt idx="880">
                  <c:v>880</c:v>
                </c:pt>
                <c:pt idx="881">
                  <c:v>881</c:v>
                </c:pt>
                <c:pt idx="882">
                  <c:v>882</c:v>
                </c:pt>
                <c:pt idx="883">
                  <c:v>883</c:v>
                </c:pt>
                <c:pt idx="884">
                  <c:v>884</c:v>
                </c:pt>
                <c:pt idx="885">
                  <c:v>885</c:v>
                </c:pt>
                <c:pt idx="886">
                  <c:v>886</c:v>
                </c:pt>
                <c:pt idx="887">
                  <c:v>887</c:v>
                </c:pt>
                <c:pt idx="888">
                  <c:v>888</c:v>
                </c:pt>
                <c:pt idx="889">
                  <c:v>889</c:v>
                </c:pt>
                <c:pt idx="890">
                  <c:v>890</c:v>
                </c:pt>
                <c:pt idx="891">
                  <c:v>891</c:v>
                </c:pt>
                <c:pt idx="892">
                  <c:v>892</c:v>
                </c:pt>
                <c:pt idx="893">
                  <c:v>893</c:v>
                </c:pt>
                <c:pt idx="894">
                  <c:v>894</c:v>
                </c:pt>
                <c:pt idx="895">
                  <c:v>895</c:v>
                </c:pt>
                <c:pt idx="896">
                  <c:v>896</c:v>
                </c:pt>
                <c:pt idx="897">
                  <c:v>897</c:v>
                </c:pt>
                <c:pt idx="898">
                  <c:v>898</c:v>
                </c:pt>
                <c:pt idx="899">
                  <c:v>899</c:v>
                </c:pt>
                <c:pt idx="900">
                  <c:v>900</c:v>
                </c:pt>
                <c:pt idx="901">
                  <c:v>901</c:v>
                </c:pt>
                <c:pt idx="902">
                  <c:v>902</c:v>
                </c:pt>
                <c:pt idx="903">
                  <c:v>903</c:v>
                </c:pt>
                <c:pt idx="904">
                  <c:v>904</c:v>
                </c:pt>
                <c:pt idx="905">
                  <c:v>905</c:v>
                </c:pt>
                <c:pt idx="906">
                  <c:v>906</c:v>
                </c:pt>
                <c:pt idx="907">
                  <c:v>907</c:v>
                </c:pt>
                <c:pt idx="908">
                  <c:v>908</c:v>
                </c:pt>
                <c:pt idx="909">
                  <c:v>909</c:v>
                </c:pt>
                <c:pt idx="910">
                  <c:v>910</c:v>
                </c:pt>
                <c:pt idx="911">
                  <c:v>911</c:v>
                </c:pt>
                <c:pt idx="912">
                  <c:v>912</c:v>
                </c:pt>
                <c:pt idx="913">
                  <c:v>913</c:v>
                </c:pt>
                <c:pt idx="914">
                  <c:v>914</c:v>
                </c:pt>
                <c:pt idx="915">
                  <c:v>915</c:v>
                </c:pt>
                <c:pt idx="916">
                  <c:v>916</c:v>
                </c:pt>
                <c:pt idx="917">
                  <c:v>917</c:v>
                </c:pt>
                <c:pt idx="918">
                  <c:v>918</c:v>
                </c:pt>
                <c:pt idx="919">
                  <c:v>919</c:v>
                </c:pt>
                <c:pt idx="920">
                  <c:v>920</c:v>
                </c:pt>
                <c:pt idx="921">
                  <c:v>921</c:v>
                </c:pt>
                <c:pt idx="922">
                  <c:v>922</c:v>
                </c:pt>
                <c:pt idx="923">
                  <c:v>923</c:v>
                </c:pt>
                <c:pt idx="924">
                  <c:v>924</c:v>
                </c:pt>
                <c:pt idx="925">
                  <c:v>925</c:v>
                </c:pt>
                <c:pt idx="926">
                  <c:v>926</c:v>
                </c:pt>
                <c:pt idx="927">
                  <c:v>927</c:v>
                </c:pt>
                <c:pt idx="928">
                  <c:v>928</c:v>
                </c:pt>
                <c:pt idx="929">
                  <c:v>929</c:v>
                </c:pt>
                <c:pt idx="930">
                  <c:v>930</c:v>
                </c:pt>
                <c:pt idx="931">
                  <c:v>931</c:v>
                </c:pt>
                <c:pt idx="932">
                  <c:v>932</c:v>
                </c:pt>
                <c:pt idx="933">
                  <c:v>933</c:v>
                </c:pt>
                <c:pt idx="934">
                  <c:v>934</c:v>
                </c:pt>
                <c:pt idx="935">
                  <c:v>935</c:v>
                </c:pt>
                <c:pt idx="936">
                  <c:v>936</c:v>
                </c:pt>
                <c:pt idx="937">
                  <c:v>937</c:v>
                </c:pt>
                <c:pt idx="938">
                  <c:v>938</c:v>
                </c:pt>
                <c:pt idx="939">
                  <c:v>939</c:v>
                </c:pt>
                <c:pt idx="940">
                  <c:v>940</c:v>
                </c:pt>
                <c:pt idx="941">
                  <c:v>941</c:v>
                </c:pt>
                <c:pt idx="942">
                  <c:v>942</c:v>
                </c:pt>
                <c:pt idx="943">
                  <c:v>943</c:v>
                </c:pt>
                <c:pt idx="944">
                  <c:v>944</c:v>
                </c:pt>
                <c:pt idx="945">
                  <c:v>945</c:v>
                </c:pt>
                <c:pt idx="946">
                  <c:v>946</c:v>
                </c:pt>
                <c:pt idx="947">
                  <c:v>947</c:v>
                </c:pt>
                <c:pt idx="948">
                  <c:v>948</c:v>
                </c:pt>
                <c:pt idx="949">
                  <c:v>949</c:v>
                </c:pt>
                <c:pt idx="950">
                  <c:v>950</c:v>
                </c:pt>
                <c:pt idx="951">
                  <c:v>951</c:v>
                </c:pt>
                <c:pt idx="952">
                  <c:v>952</c:v>
                </c:pt>
                <c:pt idx="953">
                  <c:v>953</c:v>
                </c:pt>
                <c:pt idx="954">
                  <c:v>954</c:v>
                </c:pt>
                <c:pt idx="955">
                  <c:v>955</c:v>
                </c:pt>
                <c:pt idx="956">
                  <c:v>956</c:v>
                </c:pt>
                <c:pt idx="957">
                  <c:v>957</c:v>
                </c:pt>
                <c:pt idx="958">
                  <c:v>958</c:v>
                </c:pt>
                <c:pt idx="959">
                  <c:v>959</c:v>
                </c:pt>
                <c:pt idx="960">
                  <c:v>960</c:v>
                </c:pt>
                <c:pt idx="961">
                  <c:v>961</c:v>
                </c:pt>
                <c:pt idx="962">
                  <c:v>962</c:v>
                </c:pt>
                <c:pt idx="963">
                  <c:v>963</c:v>
                </c:pt>
                <c:pt idx="964">
                  <c:v>964</c:v>
                </c:pt>
                <c:pt idx="965">
                  <c:v>965</c:v>
                </c:pt>
                <c:pt idx="966">
                  <c:v>966</c:v>
                </c:pt>
                <c:pt idx="967">
                  <c:v>967</c:v>
                </c:pt>
                <c:pt idx="968">
                  <c:v>968</c:v>
                </c:pt>
                <c:pt idx="969">
                  <c:v>969</c:v>
                </c:pt>
                <c:pt idx="970">
                  <c:v>970</c:v>
                </c:pt>
                <c:pt idx="971">
                  <c:v>971</c:v>
                </c:pt>
                <c:pt idx="972">
                  <c:v>972</c:v>
                </c:pt>
                <c:pt idx="973">
                  <c:v>973</c:v>
                </c:pt>
                <c:pt idx="974">
                  <c:v>974</c:v>
                </c:pt>
                <c:pt idx="975">
                  <c:v>975</c:v>
                </c:pt>
                <c:pt idx="976">
                  <c:v>976</c:v>
                </c:pt>
                <c:pt idx="977">
                  <c:v>977</c:v>
                </c:pt>
                <c:pt idx="978">
                  <c:v>978</c:v>
                </c:pt>
                <c:pt idx="979">
                  <c:v>979</c:v>
                </c:pt>
                <c:pt idx="980">
                  <c:v>980</c:v>
                </c:pt>
                <c:pt idx="981">
                  <c:v>981</c:v>
                </c:pt>
                <c:pt idx="982">
                  <c:v>982</c:v>
                </c:pt>
                <c:pt idx="983">
                  <c:v>983</c:v>
                </c:pt>
                <c:pt idx="984">
                  <c:v>984</c:v>
                </c:pt>
                <c:pt idx="985">
                  <c:v>985</c:v>
                </c:pt>
                <c:pt idx="986">
                  <c:v>986</c:v>
                </c:pt>
                <c:pt idx="987">
                  <c:v>987</c:v>
                </c:pt>
                <c:pt idx="988">
                  <c:v>988</c:v>
                </c:pt>
                <c:pt idx="989">
                  <c:v>989</c:v>
                </c:pt>
                <c:pt idx="990">
                  <c:v>990</c:v>
                </c:pt>
                <c:pt idx="991">
                  <c:v>991</c:v>
                </c:pt>
                <c:pt idx="992">
                  <c:v>992</c:v>
                </c:pt>
                <c:pt idx="993">
                  <c:v>993</c:v>
                </c:pt>
                <c:pt idx="994">
                  <c:v>994</c:v>
                </c:pt>
                <c:pt idx="995">
                  <c:v>995</c:v>
                </c:pt>
                <c:pt idx="996">
                  <c:v>996</c:v>
                </c:pt>
                <c:pt idx="997">
                  <c:v>997</c:v>
                </c:pt>
                <c:pt idx="998">
                  <c:v>998</c:v>
                </c:pt>
                <c:pt idx="999">
                  <c:v>999</c:v>
                </c:pt>
                <c:pt idx="1000">
                  <c:v>1000</c:v>
                </c:pt>
                <c:pt idx="1001">
                  <c:v>1001</c:v>
                </c:pt>
                <c:pt idx="1002">
                  <c:v>1002</c:v>
                </c:pt>
                <c:pt idx="1003">
                  <c:v>1003</c:v>
                </c:pt>
                <c:pt idx="1004">
                  <c:v>1004</c:v>
                </c:pt>
                <c:pt idx="1005">
                  <c:v>1005</c:v>
                </c:pt>
                <c:pt idx="1006">
                  <c:v>1006</c:v>
                </c:pt>
                <c:pt idx="1007">
                  <c:v>1007</c:v>
                </c:pt>
                <c:pt idx="1008">
                  <c:v>1008</c:v>
                </c:pt>
                <c:pt idx="1009">
                  <c:v>1009</c:v>
                </c:pt>
                <c:pt idx="1010">
                  <c:v>1010</c:v>
                </c:pt>
                <c:pt idx="1011">
                  <c:v>1011</c:v>
                </c:pt>
                <c:pt idx="1012">
                  <c:v>1012</c:v>
                </c:pt>
                <c:pt idx="1013">
                  <c:v>1013</c:v>
                </c:pt>
                <c:pt idx="1014">
                  <c:v>1014</c:v>
                </c:pt>
                <c:pt idx="1015">
                  <c:v>1015</c:v>
                </c:pt>
                <c:pt idx="1016">
                  <c:v>1016</c:v>
                </c:pt>
                <c:pt idx="1017">
                  <c:v>1017</c:v>
                </c:pt>
                <c:pt idx="1018">
                  <c:v>1018</c:v>
                </c:pt>
                <c:pt idx="1019">
                  <c:v>1019</c:v>
                </c:pt>
                <c:pt idx="1020">
                  <c:v>1020</c:v>
                </c:pt>
                <c:pt idx="1021">
                  <c:v>1021</c:v>
                </c:pt>
                <c:pt idx="1022">
                  <c:v>1022</c:v>
                </c:pt>
                <c:pt idx="1023">
                  <c:v>1023</c:v>
                </c:pt>
                <c:pt idx="1024">
                  <c:v>1024</c:v>
                </c:pt>
                <c:pt idx="1025">
                  <c:v>1025</c:v>
                </c:pt>
                <c:pt idx="1026">
                  <c:v>1026</c:v>
                </c:pt>
                <c:pt idx="1027">
                  <c:v>1027</c:v>
                </c:pt>
                <c:pt idx="1028">
                  <c:v>1028</c:v>
                </c:pt>
                <c:pt idx="1029">
                  <c:v>1029</c:v>
                </c:pt>
                <c:pt idx="1030">
                  <c:v>1030</c:v>
                </c:pt>
                <c:pt idx="1031">
                  <c:v>1031</c:v>
                </c:pt>
                <c:pt idx="1032">
                  <c:v>1032</c:v>
                </c:pt>
                <c:pt idx="1033">
                  <c:v>1033</c:v>
                </c:pt>
                <c:pt idx="1034">
                  <c:v>1034</c:v>
                </c:pt>
                <c:pt idx="1035">
                  <c:v>1035</c:v>
                </c:pt>
                <c:pt idx="1036">
                  <c:v>1036</c:v>
                </c:pt>
                <c:pt idx="1037">
                  <c:v>1037</c:v>
                </c:pt>
                <c:pt idx="1038">
                  <c:v>1038</c:v>
                </c:pt>
                <c:pt idx="1039">
                  <c:v>1039</c:v>
                </c:pt>
                <c:pt idx="1040">
                  <c:v>1040</c:v>
                </c:pt>
                <c:pt idx="1041">
                  <c:v>1041</c:v>
                </c:pt>
                <c:pt idx="1042">
                  <c:v>1042</c:v>
                </c:pt>
                <c:pt idx="1043">
                  <c:v>1043</c:v>
                </c:pt>
                <c:pt idx="1044">
                  <c:v>1044</c:v>
                </c:pt>
                <c:pt idx="1045">
                  <c:v>1045</c:v>
                </c:pt>
                <c:pt idx="1046">
                  <c:v>1046</c:v>
                </c:pt>
                <c:pt idx="1047">
                  <c:v>1047</c:v>
                </c:pt>
                <c:pt idx="1048">
                  <c:v>1048</c:v>
                </c:pt>
                <c:pt idx="1049">
                  <c:v>1049</c:v>
                </c:pt>
                <c:pt idx="1050">
                  <c:v>1050</c:v>
                </c:pt>
                <c:pt idx="1051">
                  <c:v>1051</c:v>
                </c:pt>
                <c:pt idx="1052">
                  <c:v>1052</c:v>
                </c:pt>
                <c:pt idx="1053">
                  <c:v>1053</c:v>
                </c:pt>
                <c:pt idx="1054">
                  <c:v>1054</c:v>
                </c:pt>
                <c:pt idx="1055">
                  <c:v>1055</c:v>
                </c:pt>
                <c:pt idx="1056">
                  <c:v>1056</c:v>
                </c:pt>
                <c:pt idx="1057">
                  <c:v>1057</c:v>
                </c:pt>
                <c:pt idx="1058">
                  <c:v>1058</c:v>
                </c:pt>
                <c:pt idx="1059">
                  <c:v>1059</c:v>
                </c:pt>
                <c:pt idx="1060">
                  <c:v>1060</c:v>
                </c:pt>
                <c:pt idx="1061">
                  <c:v>1061</c:v>
                </c:pt>
                <c:pt idx="1062">
                  <c:v>1062</c:v>
                </c:pt>
                <c:pt idx="1063">
                  <c:v>1063</c:v>
                </c:pt>
                <c:pt idx="1064">
                  <c:v>1064</c:v>
                </c:pt>
                <c:pt idx="1065">
                  <c:v>1065</c:v>
                </c:pt>
                <c:pt idx="1066">
                  <c:v>1066</c:v>
                </c:pt>
                <c:pt idx="1067">
                  <c:v>1067</c:v>
                </c:pt>
                <c:pt idx="1068">
                  <c:v>1068</c:v>
                </c:pt>
                <c:pt idx="1069">
                  <c:v>1069</c:v>
                </c:pt>
                <c:pt idx="1070">
                  <c:v>1070</c:v>
                </c:pt>
                <c:pt idx="1071">
                  <c:v>1071</c:v>
                </c:pt>
                <c:pt idx="1072">
                  <c:v>1072</c:v>
                </c:pt>
                <c:pt idx="1073">
                  <c:v>1073</c:v>
                </c:pt>
                <c:pt idx="1074">
                  <c:v>1074</c:v>
                </c:pt>
                <c:pt idx="1075">
                  <c:v>1075</c:v>
                </c:pt>
                <c:pt idx="1076">
                  <c:v>1076</c:v>
                </c:pt>
                <c:pt idx="1077">
                  <c:v>1077</c:v>
                </c:pt>
                <c:pt idx="1078">
                  <c:v>1078</c:v>
                </c:pt>
                <c:pt idx="1079">
                  <c:v>1079</c:v>
                </c:pt>
                <c:pt idx="1080">
                  <c:v>1080</c:v>
                </c:pt>
                <c:pt idx="1081">
                  <c:v>1081</c:v>
                </c:pt>
                <c:pt idx="1082">
                  <c:v>1082</c:v>
                </c:pt>
                <c:pt idx="1083">
                  <c:v>1083</c:v>
                </c:pt>
                <c:pt idx="1084">
                  <c:v>1084</c:v>
                </c:pt>
                <c:pt idx="1085">
                  <c:v>1085</c:v>
                </c:pt>
                <c:pt idx="1086">
                  <c:v>1086</c:v>
                </c:pt>
                <c:pt idx="1087">
                  <c:v>1087</c:v>
                </c:pt>
                <c:pt idx="1088">
                  <c:v>1088</c:v>
                </c:pt>
                <c:pt idx="1089">
                  <c:v>1089</c:v>
                </c:pt>
                <c:pt idx="1090">
                  <c:v>1090</c:v>
                </c:pt>
                <c:pt idx="1091">
                  <c:v>1091</c:v>
                </c:pt>
                <c:pt idx="1092">
                  <c:v>1092</c:v>
                </c:pt>
                <c:pt idx="1093">
                  <c:v>1093</c:v>
                </c:pt>
                <c:pt idx="1094">
                  <c:v>1094</c:v>
                </c:pt>
                <c:pt idx="1095">
                  <c:v>1095</c:v>
                </c:pt>
                <c:pt idx="1096">
                  <c:v>1096</c:v>
                </c:pt>
                <c:pt idx="1097">
                  <c:v>1097</c:v>
                </c:pt>
                <c:pt idx="1098">
                  <c:v>1098</c:v>
                </c:pt>
                <c:pt idx="1099">
                  <c:v>1099</c:v>
                </c:pt>
                <c:pt idx="1100">
                  <c:v>1100</c:v>
                </c:pt>
                <c:pt idx="1101">
                  <c:v>1101</c:v>
                </c:pt>
                <c:pt idx="1102">
                  <c:v>1102</c:v>
                </c:pt>
                <c:pt idx="1103">
                  <c:v>1103</c:v>
                </c:pt>
                <c:pt idx="1104">
                  <c:v>1104</c:v>
                </c:pt>
                <c:pt idx="1105">
                  <c:v>1105</c:v>
                </c:pt>
                <c:pt idx="1106">
                  <c:v>1106</c:v>
                </c:pt>
                <c:pt idx="1107">
                  <c:v>1107</c:v>
                </c:pt>
                <c:pt idx="1108">
                  <c:v>1108</c:v>
                </c:pt>
                <c:pt idx="1109">
                  <c:v>1109</c:v>
                </c:pt>
                <c:pt idx="1110">
                  <c:v>1110</c:v>
                </c:pt>
                <c:pt idx="1111">
                  <c:v>1111</c:v>
                </c:pt>
                <c:pt idx="1112">
                  <c:v>1112</c:v>
                </c:pt>
                <c:pt idx="1113">
                  <c:v>1113</c:v>
                </c:pt>
                <c:pt idx="1114">
                  <c:v>1114</c:v>
                </c:pt>
                <c:pt idx="1115">
                  <c:v>1115</c:v>
                </c:pt>
                <c:pt idx="1116">
                  <c:v>1116</c:v>
                </c:pt>
                <c:pt idx="1117">
                  <c:v>1117</c:v>
                </c:pt>
                <c:pt idx="1118">
                  <c:v>1118</c:v>
                </c:pt>
                <c:pt idx="1119">
                  <c:v>1119</c:v>
                </c:pt>
                <c:pt idx="1120">
                  <c:v>1120</c:v>
                </c:pt>
                <c:pt idx="1121">
                  <c:v>1121</c:v>
                </c:pt>
                <c:pt idx="1122">
                  <c:v>1122</c:v>
                </c:pt>
                <c:pt idx="1123">
                  <c:v>1123</c:v>
                </c:pt>
                <c:pt idx="1124">
                  <c:v>1124</c:v>
                </c:pt>
                <c:pt idx="1125">
                  <c:v>1125</c:v>
                </c:pt>
                <c:pt idx="1126">
                  <c:v>1126</c:v>
                </c:pt>
                <c:pt idx="1127">
                  <c:v>1127</c:v>
                </c:pt>
                <c:pt idx="1128">
                  <c:v>1128</c:v>
                </c:pt>
                <c:pt idx="1129">
                  <c:v>1129</c:v>
                </c:pt>
                <c:pt idx="1130">
                  <c:v>1130</c:v>
                </c:pt>
                <c:pt idx="1131">
                  <c:v>1131</c:v>
                </c:pt>
                <c:pt idx="1132">
                  <c:v>1132</c:v>
                </c:pt>
                <c:pt idx="1133">
                  <c:v>1133</c:v>
                </c:pt>
                <c:pt idx="1134">
                  <c:v>1134</c:v>
                </c:pt>
                <c:pt idx="1135">
                  <c:v>1135</c:v>
                </c:pt>
                <c:pt idx="1136">
                  <c:v>1136</c:v>
                </c:pt>
                <c:pt idx="1137">
                  <c:v>1137</c:v>
                </c:pt>
                <c:pt idx="1138">
                  <c:v>1138</c:v>
                </c:pt>
                <c:pt idx="1139">
                  <c:v>1139</c:v>
                </c:pt>
                <c:pt idx="1140">
                  <c:v>1140</c:v>
                </c:pt>
                <c:pt idx="1141">
                  <c:v>1141</c:v>
                </c:pt>
                <c:pt idx="1142">
                  <c:v>1142</c:v>
                </c:pt>
                <c:pt idx="1143">
                  <c:v>1143</c:v>
                </c:pt>
                <c:pt idx="1144">
                  <c:v>1144</c:v>
                </c:pt>
                <c:pt idx="1145">
                  <c:v>1145</c:v>
                </c:pt>
                <c:pt idx="1146">
                  <c:v>1146</c:v>
                </c:pt>
                <c:pt idx="1147">
                  <c:v>1147</c:v>
                </c:pt>
                <c:pt idx="1148">
                  <c:v>1148</c:v>
                </c:pt>
                <c:pt idx="1149">
                  <c:v>1149</c:v>
                </c:pt>
                <c:pt idx="1150">
                  <c:v>1150</c:v>
                </c:pt>
                <c:pt idx="1151">
                  <c:v>1151</c:v>
                </c:pt>
                <c:pt idx="1152">
                  <c:v>1152</c:v>
                </c:pt>
                <c:pt idx="1153">
                  <c:v>1153</c:v>
                </c:pt>
                <c:pt idx="1154">
                  <c:v>1154</c:v>
                </c:pt>
                <c:pt idx="1155">
                  <c:v>1155</c:v>
                </c:pt>
                <c:pt idx="1156">
                  <c:v>1156</c:v>
                </c:pt>
                <c:pt idx="1157">
                  <c:v>1157</c:v>
                </c:pt>
                <c:pt idx="1158">
                  <c:v>1158</c:v>
                </c:pt>
                <c:pt idx="1159">
                  <c:v>1159</c:v>
                </c:pt>
                <c:pt idx="1160">
                  <c:v>1160</c:v>
                </c:pt>
                <c:pt idx="1161">
                  <c:v>1161</c:v>
                </c:pt>
                <c:pt idx="1162">
                  <c:v>1162</c:v>
                </c:pt>
                <c:pt idx="1163">
                  <c:v>1163</c:v>
                </c:pt>
                <c:pt idx="1164">
                  <c:v>1164</c:v>
                </c:pt>
                <c:pt idx="1165">
                  <c:v>1165</c:v>
                </c:pt>
                <c:pt idx="1166">
                  <c:v>1166</c:v>
                </c:pt>
                <c:pt idx="1167">
                  <c:v>1167</c:v>
                </c:pt>
                <c:pt idx="1168">
                  <c:v>1168</c:v>
                </c:pt>
                <c:pt idx="1169">
                  <c:v>1169</c:v>
                </c:pt>
                <c:pt idx="1170">
                  <c:v>1170</c:v>
                </c:pt>
                <c:pt idx="1171">
                  <c:v>1171</c:v>
                </c:pt>
                <c:pt idx="1172">
                  <c:v>1172</c:v>
                </c:pt>
                <c:pt idx="1173">
                  <c:v>1173</c:v>
                </c:pt>
                <c:pt idx="1174">
                  <c:v>1174</c:v>
                </c:pt>
                <c:pt idx="1175">
                  <c:v>1175</c:v>
                </c:pt>
                <c:pt idx="1176">
                  <c:v>1176</c:v>
                </c:pt>
                <c:pt idx="1177">
                  <c:v>1177</c:v>
                </c:pt>
                <c:pt idx="1178">
                  <c:v>1178</c:v>
                </c:pt>
                <c:pt idx="1179">
                  <c:v>1179</c:v>
                </c:pt>
                <c:pt idx="1180">
                  <c:v>1180</c:v>
                </c:pt>
                <c:pt idx="1181">
                  <c:v>1181</c:v>
                </c:pt>
                <c:pt idx="1182">
                  <c:v>1182</c:v>
                </c:pt>
                <c:pt idx="1183">
                  <c:v>1183</c:v>
                </c:pt>
                <c:pt idx="1184">
                  <c:v>1184</c:v>
                </c:pt>
                <c:pt idx="1185">
                  <c:v>1185</c:v>
                </c:pt>
                <c:pt idx="1186">
                  <c:v>1186</c:v>
                </c:pt>
                <c:pt idx="1187">
                  <c:v>1187</c:v>
                </c:pt>
                <c:pt idx="1188">
                  <c:v>1188</c:v>
                </c:pt>
                <c:pt idx="1189">
                  <c:v>1189</c:v>
                </c:pt>
                <c:pt idx="1190">
                  <c:v>1190</c:v>
                </c:pt>
                <c:pt idx="1191">
                  <c:v>1191</c:v>
                </c:pt>
                <c:pt idx="1192">
                  <c:v>1192</c:v>
                </c:pt>
                <c:pt idx="1193">
                  <c:v>1193</c:v>
                </c:pt>
                <c:pt idx="1194">
                  <c:v>1194</c:v>
                </c:pt>
                <c:pt idx="1195">
                  <c:v>1195</c:v>
                </c:pt>
                <c:pt idx="1196">
                  <c:v>1196</c:v>
                </c:pt>
                <c:pt idx="1197">
                  <c:v>1197</c:v>
                </c:pt>
                <c:pt idx="1198">
                  <c:v>1198</c:v>
                </c:pt>
                <c:pt idx="1199">
                  <c:v>1199</c:v>
                </c:pt>
                <c:pt idx="1200">
                  <c:v>1200</c:v>
                </c:pt>
                <c:pt idx="1201">
                  <c:v>1201</c:v>
                </c:pt>
                <c:pt idx="1202">
                  <c:v>1202</c:v>
                </c:pt>
                <c:pt idx="1203">
                  <c:v>1203</c:v>
                </c:pt>
                <c:pt idx="1204">
                  <c:v>1204</c:v>
                </c:pt>
                <c:pt idx="1205">
                  <c:v>1205</c:v>
                </c:pt>
                <c:pt idx="1206">
                  <c:v>1206</c:v>
                </c:pt>
                <c:pt idx="1207">
                  <c:v>1207</c:v>
                </c:pt>
                <c:pt idx="1208">
                  <c:v>1208</c:v>
                </c:pt>
                <c:pt idx="1209">
                  <c:v>1209</c:v>
                </c:pt>
                <c:pt idx="1210">
                  <c:v>1210</c:v>
                </c:pt>
                <c:pt idx="1211">
                  <c:v>1211</c:v>
                </c:pt>
                <c:pt idx="1212">
                  <c:v>1212</c:v>
                </c:pt>
                <c:pt idx="1213">
                  <c:v>1213</c:v>
                </c:pt>
                <c:pt idx="1214">
                  <c:v>1214</c:v>
                </c:pt>
                <c:pt idx="1215">
                  <c:v>1215</c:v>
                </c:pt>
                <c:pt idx="1216">
                  <c:v>1216</c:v>
                </c:pt>
                <c:pt idx="1217">
                  <c:v>1217</c:v>
                </c:pt>
                <c:pt idx="1218">
                  <c:v>1218</c:v>
                </c:pt>
                <c:pt idx="1219">
                  <c:v>1219</c:v>
                </c:pt>
                <c:pt idx="1220">
                  <c:v>1220</c:v>
                </c:pt>
                <c:pt idx="1221">
                  <c:v>1221</c:v>
                </c:pt>
                <c:pt idx="1222">
                  <c:v>1222</c:v>
                </c:pt>
                <c:pt idx="1223">
                  <c:v>1223</c:v>
                </c:pt>
                <c:pt idx="1224">
                  <c:v>1224</c:v>
                </c:pt>
                <c:pt idx="1225">
                  <c:v>1225</c:v>
                </c:pt>
                <c:pt idx="1226">
                  <c:v>1226</c:v>
                </c:pt>
                <c:pt idx="1227">
                  <c:v>1227</c:v>
                </c:pt>
                <c:pt idx="1228">
                  <c:v>1228</c:v>
                </c:pt>
                <c:pt idx="1229">
                  <c:v>1229</c:v>
                </c:pt>
                <c:pt idx="1230">
                  <c:v>1230</c:v>
                </c:pt>
                <c:pt idx="1231">
                  <c:v>1231</c:v>
                </c:pt>
                <c:pt idx="1232">
                  <c:v>1232</c:v>
                </c:pt>
                <c:pt idx="1233">
                  <c:v>1233</c:v>
                </c:pt>
                <c:pt idx="1234">
                  <c:v>1234</c:v>
                </c:pt>
                <c:pt idx="1235">
                  <c:v>1235</c:v>
                </c:pt>
                <c:pt idx="1236">
                  <c:v>1236</c:v>
                </c:pt>
                <c:pt idx="1237">
                  <c:v>1237</c:v>
                </c:pt>
                <c:pt idx="1238">
                  <c:v>1238</c:v>
                </c:pt>
                <c:pt idx="1239">
                  <c:v>1239</c:v>
                </c:pt>
                <c:pt idx="1240">
                  <c:v>1240</c:v>
                </c:pt>
                <c:pt idx="1241">
                  <c:v>1241</c:v>
                </c:pt>
                <c:pt idx="1242">
                  <c:v>1242</c:v>
                </c:pt>
                <c:pt idx="1243">
                  <c:v>1243</c:v>
                </c:pt>
                <c:pt idx="1244">
                  <c:v>1244</c:v>
                </c:pt>
                <c:pt idx="1245">
                  <c:v>1245</c:v>
                </c:pt>
                <c:pt idx="1246">
                  <c:v>1246</c:v>
                </c:pt>
                <c:pt idx="1247">
                  <c:v>1247</c:v>
                </c:pt>
                <c:pt idx="1248">
                  <c:v>1248</c:v>
                </c:pt>
                <c:pt idx="1249">
                  <c:v>1249</c:v>
                </c:pt>
                <c:pt idx="1250">
                  <c:v>1250</c:v>
                </c:pt>
                <c:pt idx="1251">
                  <c:v>1251</c:v>
                </c:pt>
                <c:pt idx="1252">
                  <c:v>1252</c:v>
                </c:pt>
                <c:pt idx="1253">
                  <c:v>1253</c:v>
                </c:pt>
                <c:pt idx="1254">
                  <c:v>1254</c:v>
                </c:pt>
                <c:pt idx="1255">
                  <c:v>1255</c:v>
                </c:pt>
                <c:pt idx="1256">
                  <c:v>1256</c:v>
                </c:pt>
                <c:pt idx="1257">
                  <c:v>1257</c:v>
                </c:pt>
                <c:pt idx="1258">
                  <c:v>1258</c:v>
                </c:pt>
                <c:pt idx="1259">
                  <c:v>1259</c:v>
                </c:pt>
                <c:pt idx="1260">
                  <c:v>1260</c:v>
                </c:pt>
                <c:pt idx="1261">
                  <c:v>1261</c:v>
                </c:pt>
                <c:pt idx="1262">
                  <c:v>1262</c:v>
                </c:pt>
                <c:pt idx="1263">
                  <c:v>1263</c:v>
                </c:pt>
                <c:pt idx="1264">
                  <c:v>1264</c:v>
                </c:pt>
                <c:pt idx="1265">
                  <c:v>1265</c:v>
                </c:pt>
                <c:pt idx="1266">
                  <c:v>1266</c:v>
                </c:pt>
                <c:pt idx="1267">
                  <c:v>1267</c:v>
                </c:pt>
                <c:pt idx="1268">
                  <c:v>1268</c:v>
                </c:pt>
                <c:pt idx="1269">
                  <c:v>1269</c:v>
                </c:pt>
                <c:pt idx="1270">
                  <c:v>1270</c:v>
                </c:pt>
                <c:pt idx="1271">
                  <c:v>1271</c:v>
                </c:pt>
                <c:pt idx="1272">
                  <c:v>1272</c:v>
                </c:pt>
                <c:pt idx="1273">
                  <c:v>1273</c:v>
                </c:pt>
                <c:pt idx="1274">
                  <c:v>1274</c:v>
                </c:pt>
                <c:pt idx="1275">
                  <c:v>1275</c:v>
                </c:pt>
                <c:pt idx="1276">
                  <c:v>1276</c:v>
                </c:pt>
                <c:pt idx="1277">
                  <c:v>1277</c:v>
                </c:pt>
                <c:pt idx="1278">
                  <c:v>1278</c:v>
                </c:pt>
                <c:pt idx="1279">
                  <c:v>1279</c:v>
                </c:pt>
                <c:pt idx="1280">
                  <c:v>1280</c:v>
                </c:pt>
                <c:pt idx="1281">
                  <c:v>1281</c:v>
                </c:pt>
                <c:pt idx="1282">
                  <c:v>1282</c:v>
                </c:pt>
                <c:pt idx="1283">
                  <c:v>1283</c:v>
                </c:pt>
                <c:pt idx="1284">
                  <c:v>1284</c:v>
                </c:pt>
                <c:pt idx="1285">
                  <c:v>1285</c:v>
                </c:pt>
                <c:pt idx="1286">
                  <c:v>1286</c:v>
                </c:pt>
                <c:pt idx="1287">
                  <c:v>1287</c:v>
                </c:pt>
                <c:pt idx="1288">
                  <c:v>1288</c:v>
                </c:pt>
                <c:pt idx="1289">
                  <c:v>1289</c:v>
                </c:pt>
                <c:pt idx="1290">
                  <c:v>1290</c:v>
                </c:pt>
                <c:pt idx="1291">
                  <c:v>1291</c:v>
                </c:pt>
                <c:pt idx="1292">
                  <c:v>1292</c:v>
                </c:pt>
                <c:pt idx="1293">
                  <c:v>1293</c:v>
                </c:pt>
                <c:pt idx="1294">
                  <c:v>1294</c:v>
                </c:pt>
                <c:pt idx="1295">
                  <c:v>1295</c:v>
                </c:pt>
                <c:pt idx="1296">
                  <c:v>1296</c:v>
                </c:pt>
                <c:pt idx="1297">
                  <c:v>1297</c:v>
                </c:pt>
                <c:pt idx="1298">
                  <c:v>1298</c:v>
                </c:pt>
                <c:pt idx="1299">
                  <c:v>1299</c:v>
                </c:pt>
                <c:pt idx="1300">
                  <c:v>1300</c:v>
                </c:pt>
                <c:pt idx="1301">
                  <c:v>1301</c:v>
                </c:pt>
                <c:pt idx="1302">
                  <c:v>1302</c:v>
                </c:pt>
                <c:pt idx="1303">
                  <c:v>1303</c:v>
                </c:pt>
                <c:pt idx="1304">
                  <c:v>1304</c:v>
                </c:pt>
                <c:pt idx="1305">
                  <c:v>1305</c:v>
                </c:pt>
                <c:pt idx="1306">
                  <c:v>1306</c:v>
                </c:pt>
                <c:pt idx="1307">
                  <c:v>1307</c:v>
                </c:pt>
                <c:pt idx="1308">
                  <c:v>1308</c:v>
                </c:pt>
                <c:pt idx="1309">
                  <c:v>1309</c:v>
                </c:pt>
                <c:pt idx="1310">
                  <c:v>1310</c:v>
                </c:pt>
                <c:pt idx="1311">
                  <c:v>1311</c:v>
                </c:pt>
                <c:pt idx="1312">
                  <c:v>1312</c:v>
                </c:pt>
                <c:pt idx="1313">
                  <c:v>1313</c:v>
                </c:pt>
                <c:pt idx="1314">
                  <c:v>1314</c:v>
                </c:pt>
                <c:pt idx="1315">
                  <c:v>1315</c:v>
                </c:pt>
                <c:pt idx="1316">
                  <c:v>1316</c:v>
                </c:pt>
                <c:pt idx="1317">
                  <c:v>1317</c:v>
                </c:pt>
                <c:pt idx="1318">
                  <c:v>1318</c:v>
                </c:pt>
                <c:pt idx="1319">
                  <c:v>1319</c:v>
                </c:pt>
                <c:pt idx="1320">
                  <c:v>1320</c:v>
                </c:pt>
                <c:pt idx="1321">
                  <c:v>1321</c:v>
                </c:pt>
                <c:pt idx="1322">
                  <c:v>1322</c:v>
                </c:pt>
                <c:pt idx="1323">
                  <c:v>1323</c:v>
                </c:pt>
                <c:pt idx="1324">
                  <c:v>1324</c:v>
                </c:pt>
                <c:pt idx="1325">
                  <c:v>1325</c:v>
                </c:pt>
                <c:pt idx="1326">
                  <c:v>1326</c:v>
                </c:pt>
                <c:pt idx="1327">
                  <c:v>1327</c:v>
                </c:pt>
                <c:pt idx="1328">
                  <c:v>1328</c:v>
                </c:pt>
                <c:pt idx="1329">
                  <c:v>1329</c:v>
                </c:pt>
                <c:pt idx="1330">
                  <c:v>1330</c:v>
                </c:pt>
                <c:pt idx="1331">
                  <c:v>1331</c:v>
                </c:pt>
                <c:pt idx="1332">
                  <c:v>1332</c:v>
                </c:pt>
                <c:pt idx="1333">
                  <c:v>1333</c:v>
                </c:pt>
                <c:pt idx="1334">
                  <c:v>1334</c:v>
                </c:pt>
                <c:pt idx="1335">
                  <c:v>1335</c:v>
                </c:pt>
                <c:pt idx="1336">
                  <c:v>1336</c:v>
                </c:pt>
                <c:pt idx="1337">
                  <c:v>1337</c:v>
                </c:pt>
                <c:pt idx="1338">
                  <c:v>1338</c:v>
                </c:pt>
                <c:pt idx="1339">
                  <c:v>1339</c:v>
                </c:pt>
                <c:pt idx="1340">
                  <c:v>1340</c:v>
                </c:pt>
                <c:pt idx="1341">
                  <c:v>1341</c:v>
                </c:pt>
                <c:pt idx="1342">
                  <c:v>1342</c:v>
                </c:pt>
                <c:pt idx="1343">
                  <c:v>1343</c:v>
                </c:pt>
                <c:pt idx="1344">
                  <c:v>1344</c:v>
                </c:pt>
                <c:pt idx="1345">
                  <c:v>1345</c:v>
                </c:pt>
                <c:pt idx="1346">
                  <c:v>1346</c:v>
                </c:pt>
                <c:pt idx="1347">
                  <c:v>1347</c:v>
                </c:pt>
                <c:pt idx="1348">
                  <c:v>1348</c:v>
                </c:pt>
                <c:pt idx="1349">
                  <c:v>1349</c:v>
                </c:pt>
                <c:pt idx="1350">
                  <c:v>1350</c:v>
                </c:pt>
                <c:pt idx="1351">
                  <c:v>1351</c:v>
                </c:pt>
                <c:pt idx="1352">
                  <c:v>1352</c:v>
                </c:pt>
                <c:pt idx="1353">
                  <c:v>1353</c:v>
                </c:pt>
                <c:pt idx="1354">
                  <c:v>1354</c:v>
                </c:pt>
                <c:pt idx="1355">
                  <c:v>1355</c:v>
                </c:pt>
                <c:pt idx="1356">
                  <c:v>1356</c:v>
                </c:pt>
                <c:pt idx="1357">
                  <c:v>1357</c:v>
                </c:pt>
                <c:pt idx="1358">
                  <c:v>1358</c:v>
                </c:pt>
                <c:pt idx="1359">
                  <c:v>1359</c:v>
                </c:pt>
                <c:pt idx="1360">
                  <c:v>1360</c:v>
                </c:pt>
                <c:pt idx="1361">
                  <c:v>1361</c:v>
                </c:pt>
                <c:pt idx="1362">
                  <c:v>1362</c:v>
                </c:pt>
                <c:pt idx="1363">
                  <c:v>1363</c:v>
                </c:pt>
                <c:pt idx="1364">
                  <c:v>1364</c:v>
                </c:pt>
                <c:pt idx="1365">
                  <c:v>1365</c:v>
                </c:pt>
                <c:pt idx="1366">
                  <c:v>1366</c:v>
                </c:pt>
                <c:pt idx="1367">
                  <c:v>1367</c:v>
                </c:pt>
                <c:pt idx="1368">
                  <c:v>1368</c:v>
                </c:pt>
                <c:pt idx="1369">
                  <c:v>1369</c:v>
                </c:pt>
                <c:pt idx="1370">
                  <c:v>1370</c:v>
                </c:pt>
                <c:pt idx="1371">
                  <c:v>1371</c:v>
                </c:pt>
                <c:pt idx="1372">
                  <c:v>1372</c:v>
                </c:pt>
                <c:pt idx="1373">
                  <c:v>1373</c:v>
                </c:pt>
                <c:pt idx="1374">
                  <c:v>1374</c:v>
                </c:pt>
                <c:pt idx="1375">
                  <c:v>1375</c:v>
                </c:pt>
                <c:pt idx="1376">
                  <c:v>1376</c:v>
                </c:pt>
                <c:pt idx="1377">
                  <c:v>1377</c:v>
                </c:pt>
                <c:pt idx="1378">
                  <c:v>1378</c:v>
                </c:pt>
                <c:pt idx="1379">
                  <c:v>1379</c:v>
                </c:pt>
                <c:pt idx="1380">
                  <c:v>1380</c:v>
                </c:pt>
                <c:pt idx="1381">
                  <c:v>1381</c:v>
                </c:pt>
                <c:pt idx="1382">
                  <c:v>1382</c:v>
                </c:pt>
                <c:pt idx="1383">
                  <c:v>1383</c:v>
                </c:pt>
                <c:pt idx="1384">
                  <c:v>1384</c:v>
                </c:pt>
                <c:pt idx="1385">
                  <c:v>1385</c:v>
                </c:pt>
                <c:pt idx="1386">
                  <c:v>1386</c:v>
                </c:pt>
                <c:pt idx="1387">
                  <c:v>1387</c:v>
                </c:pt>
                <c:pt idx="1388">
                  <c:v>1388</c:v>
                </c:pt>
                <c:pt idx="1389">
                  <c:v>1389</c:v>
                </c:pt>
                <c:pt idx="1390">
                  <c:v>1390</c:v>
                </c:pt>
                <c:pt idx="1391">
                  <c:v>1391</c:v>
                </c:pt>
                <c:pt idx="1392">
                  <c:v>1392</c:v>
                </c:pt>
                <c:pt idx="1393">
                  <c:v>1393</c:v>
                </c:pt>
                <c:pt idx="1394">
                  <c:v>1394</c:v>
                </c:pt>
                <c:pt idx="1395">
                  <c:v>1395</c:v>
                </c:pt>
                <c:pt idx="1396">
                  <c:v>1396</c:v>
                </c:pt>
                <c:pt idx="1397">
                  <c:v>1397</c:v>
                </c:pt>
                <c:pt idx="1398">
                  <c:v>1398</c:v>
                </c:pt>
                <c:pt idx="1399">
                  <c:v>1399</c:v>
                </c:pt>
                <c:pt idx="1400">
                  <c:v>1400</c:v>
                </c:pt>
                <c:pt idx="1401">
                  <c:v>1401</c:v>
                </c:pt>
                <c:pt idx="1402">
                  <c:v>1402</c:v>
                </c:pt>
                <c:pt idx="1403">
                  <c:v>1403</c:v>
                </c:pt>
                <c:pt idx="1404">
                  <c:v>1404</c:v>
                </c:pt>
                <c:pt idx="1405">
                  <c:v>1405</c:v>
                </c:pt>
                <c:pt idx="1406">
                  <c:v>1406</c:v>
                </c:pt>
                <c:pt idx="1407">
                  <c:v>1407</c:v>
                </c:pt>
                <c:pt idx="1408">
                  <c:v>1408</c:v>
                </c:pt>
                <c:pt idx="1409">
                  <c:v>1409</c:v>
                </c:pt>
                <c:pt idx="1410">
                  <c:v>1410</c:v>
                </c:pt>
                <c:pt idx="1411">
                  <c:v>1411</c:v>
                </c:pt>
                <c:pt idx="1412">
                  <c:v>1412</c:v>
                </c:pt>
                <c:pt idx="1413">
                  <c:v>1413</c:v>
                </c:pt>
                <c:pt idx="1414">
                  <c:v>1414</c:v>
                </c:pt>
                <c:pt idx="1415">
                  <c:v>1415</c:v>
                </c:pt>
                <c:pt idx="1416">
                  <c:v>1416</c:v>
                </c:pt>
                <c:pt idx="1417">
                  <c:v>1417</c:v>
                </c:pt>
                <c:pt idx="1418">
                  <c:v>1418</c:v>
                </c:pt>
                <c:pt idx="1419">
                  <c:v>1419</c:v>
                </c:pt>
                <c:pt idx="1420">
                  <c:v>1420</c:v>
                </c:pt>
                <c:pt idx="1421">
                  <c:v>1421</c:v>
                </c:pt>
                <c:pt idx="1422">
                  <c:v>1422</c:v>
                </c:pt>
                <c:pt idx="1423">
                  <c:v>1423</c:v>
                </c:pt>
                <c:pt idx="1424">
                  <c:v>1424</c:v>
                </c:pt>
                <c:pt idx="1425">
                  <c:v>1425</c:v>
                </c:pt>
                <c:pt idx="1426">
                  <c:v>1426</c:v>
                </c:pt>
                <c:pt idx="1427">
                  <c:v>1427</c:v>
                </c:pt>
                <c:pt idx="1428">
                  <c:v>1428</c:v>
                </c:pt>
                <c:pt idx="1429">
                  <c:v>1429</c:v>
                </c:pt>
                <c:pt idx="1430">
                  <c:v>1430</c:v>
                </c:pt>
                <c:pt idx="1431">
                  <c:v>1431</c:v>
                </c:pt>
                <c:pt idx="1432">
                  <c:v>1432</c:v>
                </c:pt>
                <c:pt idx="1433">
                  <c:v>1433</c:v>
                </c:pt>
                <c:pt idx="1434">
                  <c:v>1434</c:v>
                </c:pt>
                <c:pt idx="1435">
                  <c:v>1435</c:v>
                </c:pt>
                <c:pt idx="1436">
                  <c:v>1436</c:v>
                </c:pt>
                <c:pt idx="1437">
                  <c:v>1437</c:v>
                </c:pt>
                <c:pt idx="1438">
                  <c:v>1438</c:v>
                </c:pt>
                <c:pt idx="1439">
                  <c:v>1439</c:v>
                </c:pt>
                <c:pt idx="1440">
                  <c:v>1440</c:v>
                </c:pt>
                <c:pt idx="1441">
                  <c:v>1441</c:v>
                </c:pt>
                <c:pt idx="1442">
                  <c:v>1442</c:v>
                </c:pt>
                <c:pt idx="1443">
                  <c:v>1443</c:v>
                </c:pt>
                <c:pt idx="1444">
                  <c:v>1444</c:v>
                </c:pt>
                <c:pt idx="1445">
                  <c:v>1445</c:v>
                </c:pt>
                <c:pt idx="1446">
                  <c:v>1446</c:v>
                </c:pt>
                <c:pt idx="1447">
                  <c:v>1447</c:v>
                </c:pt>
                <c:pt idx="1448">
                  <c:v>1448</c:v>
                </c:pt>
                <c:pt idx="1449">
                  <c:v>1449</c:v>
                </c:pt>
                <c:pt idx="1450">
                  <c:v>1450</c:v>
                </c:pt>
                <c:pt idx="1451">
                  <c:v>1451</c:v>
                </c:pt>
                <c:pt idx="1452">
                  <c:v>1452</c:v>
                </c:pt>
                <c:pt idx="1453">
                  <c:v>1453</c:v>
                </c:pt>
                <c:pt idx="1454">
                  <c:v>1454</c:v>
                </c:pt>
                <c:pt idx="1455">
                  <c:v>1455</c:v>
                </c:pt>
                <c:pt idx="1456">
                  <c:v>1456</c:v>
                </c:pt>
                <c:pt idx="1457">
                  <c:v>1457</c:v>
                </c:pt>
                <c:pt idx="1458">
                  <c:v>1458</c:v>
                </c:pt>
                <c:pt idx="1459">
                  <c:v>1459</c:v>
                </c:pt>
                <c:pt idx="1460">
                  <c:v>1460</c:v>
                </c:pt>
                <c:pt idx="1461">
                  <c:v>1461</c:v>
                </c:pt>
                <c:pt idx="1462">
                  <c:v>1462</c:v>
                </c:pt>
                <c:pt idx="1463">
                  <c:v>1463</c:v>
                </c:pt>
                <c:pt idx="1464">
                  <c:v>1464</c:v>
                </c:pt>
                <c:pt idx="1465">
                  <c:v>1465</c:v>
                </c:pt>
                <c:pt idx="1466">
                  <c:v>1466</c:v>
                </c:pt>
                <c:pt idx="1467">
                  <c:v>1467</c:v>
                </c:pt>
                <c:pt idx="1468">
                  <c:v>1468</c:v>
                </c:pt>
                <c:pt idx="1469">
                  <c:v>1469</c:v>
                </c:pt>
                <c:pt idx="1470">
                  <c:v>1470</c:v>
                </c:pt>
                <c:pt idx="1471">
                  <c:v>1471</c:v>
                </c:pt>
                <c:pt idx="1472">
                  <c:v>1472</c:v>
                </c:pt>
                <c:pt idx="1473">
                  <c:v>1473</c:v>
                </c:pt>
                <c:pt idx="1474">
                  <c:v>1474</c:v>
                </c:pt>
                <c:pt idx="1475">
                  <c:v>1475</c:v>
                </c:pt>
                <c:pt idx="1476">
                  <c:v>1476</c:v>
                </c:pt>
                <c:pt idx="1477">
                  <c:v>1477</c:v>
                </c:pt>
                <c:pt idx="1478">
                  <c:v>1478</c:v>
                </c:pt>
                <c:pt idx="1479">
                  <c:v>1479</c:v>
                </c:pt>
                <c:pt idx="1480">
                  <c:v>1480</c:v>
                </c:pt>
                <c:pt idx="1481">
                  <c:v>1481</c:v>
                </c:pt>
                <c:pt idx="1482">
                  <c:v>1482</c:v>
                </c:pt>
                <c:pt idx="1483">
                  <c:v>1483</c:v>
                </c:pt>
                <c:pt idx="1484">
                  <c:v>1484</c:v>
                </c:pt>
                <c:pt idx="1485">
                  <c:v>1485</c:v>
                </c:pt>
                <c:pt idx="1486">
                  <c:v>1486</c:v>
                </c:pt>
                <c:pt idx="1487">
                  <c:v>1487</c:v>
                </c:pt>
                <c:pt idx="1488">
                  <c:v>1488</c:v>
                </c:pt>
                <c:pt idx="1489">
                  <c:v>1489</c:v>
                </c:pt>
                <c:pt idx="1490">
                  <c:v>1490</c:v>
                </c:pt>
                <c:pt idx="1491">
                  <c:v>1491</c:v>
                </c:pt>
                <c:pt idx="1492">
                  <c:v>1492</c:v>
                </c:pt>
                <c:pt idx="1493">
                  <c:v>1493</c:v>
                </c:pt>
                <c:pt idx="1494">
                  <c:v>1494</c:v>
                </c:pt>
                <c:pt idx="1495">
                  <c:v>1495</c:v>
                </c:pt>
                <c:pt idx="1496">
                  <c:v>1496</c:v>
                </c:pt>
                <c:pt idx="1497">
                  <c:v>1497</c:v>
                </c:pt>
                <c:pt idx="1498">
                  <c:v>1498</c:v>
                </c:pt>
                <c:pt idx="1499">
                  <c:v>1499</c:v>
                </c:pt>
                <c:pt idx="1500">
                  <c:v>1500</c:v>
                </c:pt>
                <c:pt idx="1501">
                  <c:v>1501</c:v>
                </c:pt>
                <c:pt idx="1502">
                  <c:v>1502</c:v>
                </c:pt>
                <c:pt idx="1503">
                  <c:v>1503</c:v>
                </c:pt>
                <c:pt idx="1504">
                  <c:v>1504</c:v>
                </c:pt>
                <c:pt idx="1505">
                  <c:v>1505</c:v>
                </c:pt>
                <c:pt idx="1506">
                  <c:v>1506</c:v>
                </c:pt>
                <c:pt idx="1507">
                  <c:v>1507</c:v>
                </c:pt>
                <c:pt idx="1508">
                  <c:v>1508</c:v>
                </c:pt>
                <c:pt idx="1509">
                  <c:v>1509</c:v>
                </c:pt>
                <c:pt idx="1510">
                  <c:v>1510</c:v>
                </c:pt>
                <c:pt idx="1511">
                  <c:v>1511</c:v>
                </c:pt>
                <c:pt idx="1512">
                  <c:v>1512</c:v>
                </c:pt>
                <c:pt idx="1513">
                  <c:v>1513</c:v>
                </c:pt>
                <c:pt idx="1514">
                  <c:v>1514</c:v>
                </c:pt>
                <c:pt idx="1515">
                  <c:v>1515</c:v>
                </c:pt>
                <c:pt idx="1516">
                  <c:v>1516</c:v>
                </c:pt>
                <c:pt idx="1517">
                  <c:v>1517</c:v>
                </c:pt>
                <c:pt idx="1518">
                  <c:v>1518</c:v>
                </c:pt>
                <c:pt idx="1519">
                  <c:v>1519</c:v>
                </c:pt>
                <c:pt idx="1520">
                  <c:v>1520</c:v>
                </c:pt>
                <c:pt idx="1521">
                  <c:v>1521</c:v>
                </c:pt>
                <c:pt idx="1522">
                  <c:v>1522</c:v>
                </c:pt>
                <c:pt idx="1523">
                  <c:v>1523</c:v>
                </c:pt>
                <c:pt idx="1524">
                  <c:v>1524</c:v>
                </c:pt>
                <c:pt idx="1525">
                  <c:v>1525</c:v>
                </c:pt>
                <c:pt idx="1526">
                  <c:v>1526</c:v>
                </c:pt>
                <c:pt idx="1527">
                  <c:v>1527</c:v>
                </c:pt>
                <c:pt idx="1528">
                  <c:v>1528</c:v>
                </c:pt>
                <c:pt idx="1529">
                  <c:v>1529</c:v>
                </c:pt>
                <c:pt idx="1530">
                  <c:v>1530</c:v>
                </c:pt>
                <c:pt idx="1531">
                  <c:v>1531</c:v>
                </c:pt>
                <c:pt idx="1532">
                  <c:v>1532</c:v>
                </c:pt>
                <c:pt idx="1533">
                  <c:v>1533</c:v>
                </c:pt>
                <c:pt idx="1534">
                  <c:v>1534</c:v>
                </c:pt>
                <c:pt idx="1535">
                  <c:v>1535</c:v>
                </c:pt>
                <c:pt idx="1536">
                  <c:v>1536</c:v>
                </c:pt>
                <c:pt idx="1537">
                  <c:v>1537</c:v>
                </c:pt>
                <c:pt idx="1538">
                  <c:v>1538</c:v>
                </c:pt>
                <c:pt idx="1539">
                  <c:v>1539</c:v>
                </c:pt>
                <c:pt idx="1540">
                  <c:v>1540</c:v>
                </c:pt>
                <c:pt idx="1541">
                  <c:v>1541</c:v>
                </c:pt>
                <c:pt idx="1542">
                  <c:v>1542</c:v>
                </c:pt>
                <c:pt idx="1543">
                  <c:v>1543</c:v>
                </c:pt>
                <c:pt idx="1544">
                  <c:v>1544</c:v>
                </c:pt>
                <c:pt idx="1545">
                  <c:v>1545</c:v>
                </c:pt>
                <c:pt idx="1546">
                  <c:v>1546</c:v>
                </c:pt>
                <c:pt idx="1547">
                  <c:v>1547</c:v>
                </c:pt>
                <c:pt idx="1548">
                  <c:v>1548</c:v>
                </c:pt>
                <c:pt idx="1549">
                  <c:v>1549</c:v>
                </c:pt>
                <c:pt idx="1550">
                  <c:v>1550</c:v>
                </c:pt>
                <c:pt idx="1551">
                  <c:v>1551</c:v>
                </c:pt>
                <c:pt idx="1552">
                  <c:v>1552</c:v>
                </c:pt>
                <c:pt idx="1553">
                  <c:v>1553</c:v>
                </c:pt>
                <c:pt idx="1554">
                  <c:v>1554</c:v>
                </c:pt>
                <c:pt idx="1555">
                  <c:v>1555</c:v>
                </c:pt>
                <c:pt idx="1556">
                  <c:v>1556</c:v>
                </c:pt>
                <c:pt idx="1557">
                  <c:v>1557</c:v>
                </c:pt>
                <c:pt idx="1558">
                  <c:v>1558</c:v>
                </c:pt>
                <c:pt idx="1559">
                  <c:v>1559</c:v>
                </c:pt>
                <c:pt idx="1560">
                  <c:v>1560</c:v>
                </c:pt>
                <c:pt idx="1561">
                  <c:v>1561</c:v>
                </c:pt>
                <c:pt idx="1562">
                  <c:v>1562</c:v>
                </c:pt>
                <c:pt idx="1563">
                  <c:v>1563</c:v>
                </c:pt>
                <c:pt idx="1564">
                  <c:v>1564</c:v>
                </c:pt>
                <c:pt idx="1565">
                  <c:v>1565</c:v>
                </c:pt>
                <c:pt idx="1566">
                  <c:v>1566</c:v>
                </c:pt>
                <c:pt idx="1567">
                  <c:v>1567</c:v>
                </c:pt>
                <c:pt idx="1568">
                  <c:v>1568</c:v>
                </c:pt>
                <c:pt idx="1569">
                  <c:v>1569</c:v>
                </c:pt>
                <c:pt idx="1570">
                  <c:v>1570</c:v>
                </c:pt>
                <c:pt idx="1571">
                  <c:v>1571</c:v>
                </c:pt>
                <c:pt idx="1572">
                  <c:v>1572</c:v>
                </c:pt>
                <c:pt idx="1573">
                  <c:v>1573</c:v>
                </c:pt>
                <c:pt idx="1574">
                  <c:v>1574</c:v>
                </c:pt>
                <c:pt idx="1575">
                  <c:v>1575</c:v>
                </c:pt>
                <c:pt idx="1576">
                  <c:v>1576</c:v>
                </c:pt>
                <c:pt idx="1577">
                  <c:v>1577</c:v>
                </c:pt>
                <c:pt idx="1578">
                  <c:v>1578</c:v>
                </c:pt>
                <c:pt idx="1579">
                  <c:v>1579</c:v>
                </c:pt>
                <c:pt idx="1580">
                  <c:v>1580</c:v>
                </c:pt>
                <c:pt idx="1581">
                  <c:v>1581</c:v>
                </c:pt>
                <c:pt idx="1582">
                  <c:v>1582</c:v>
                </c:pt>
                <c:pt idx="1583">
                  <c:v>1583</c:v>
                </c:pt>
                <c:pt idx="1584">
                  <c:v>1584</c:v>
                </c:pt>
                <c:pt idx="1585">
                  <c:v>1585</c:v>
                </c:pt>
                <c:pt idx="1586">
                  <c:v>1586</c:v>
                </c:pt>
                <c:pt idx="1587">
                  <c:v>1587</c:v>
                </c:pt>
                <c:pt idx="1588">
                  <c:v>1588</c:v>
                </c:pt>
                <c:pt idx="1589">
                  <c:v>1589</c:v>
                </c:pt>
                <c:pt idx="1590">
                  <c:v>1590</c:v>
                </c:pt>
                <c:pt idx="1591">
                  <c:v>1591</c:v>
                </c:pt>
                <c:pt idx="1592">
                  <c:v>1592</c:v>
                </c:pt>
                <c:pt idx="1593">
                  <c:v>1593</c:v>
                </c:pt>
                <c:pt idx="1594">
                  <c:v>1594</c:v>
                </c:pt>
                <c:pt idx="1595">
                  <c:v>1595</c:v>
                </c:pt>
                <c:pt idx="1596">
                  <c:v>1596</c:v>
                </c:pt>
                <c:pt idx="1597">
                  <c:v>1597</c:v>
                </c:pt>
                <c:pt idx="1598">
                  <c:v>1598</c:v>
                </c:pt>
                <c:pt idx="1599">
                  <c:v>1599</c:v>
                </c:pt>
                <c:pt idx="1600">
                  <c:v>1600</c:v>
                </c:pt>
                <c:pt idx="1601">
                  <c:v>1601</c:v>
                </c:pt>
                <c:pt idx="1602">
                  <c:v>1602</c:v>
                </c:pt>
                <c:pt idx="1603">
                  <c:v>1603</c:v>
                </c:pt>
                <c:pt idx="1604">
                  <c:v>1604</c:v>
                </c:pt>
                <c:pt idx="1605">
                  <c:v>1605</c:v>
                </c:pt>
                <c:pt idx="1606">
                  <c:v>1606</c:v>
                </c:pt>
                <c:pt idx="1607">
                  <c:v>1607</c:v>
                </c:pt>
                <c:pt idx="1608">
                  <c:v>1608</c:v>
                </c:pt>
                <c:pt idx="1609">
                  <c:v>1609</c:v>
                </c:pt>
                <c:pt idx="1610">
                  <c:v>1610</c:v>
                </c:pt>
                <c:pt idx="1611">
                  <c:v>1611</c:v>
                </c:pt>
                <c:pt idx="1612">
                  <c:v>1612</c:v>
                </c:pt>
                <c:pt idx="1613">
                  <c:v>1613</c:v>
                </c:pt>
                <c:pt idx="1614">
                  <c:v>1614</c:v>
                </c:pt>
                <c:pt idx="1615">
                  <c:v>1615</c:v>
                </c:pt>
                <c:pt idx="1616">
                  <c:v>1616</c:v>
                </c:pt>
                <c:pt idx="1617">
                  <c:v>1617</c:v>
                </c:pt>
                <c:pt idx="1618">
                  <c:v>1618</c:v>
                </c:pt>
                <c:pt idx="1619">
                  <c:v>1619</c:v>
                </c:pt>
                <c:pt idx="1620">
                  <c:v>1620</c:v>
                </c:pt>
                <c:pt idx="1621">
                  <c:v>1621</c:v>
                </c:pt>
                <c:pt idx="1622">
                  <c:v>1622</c:v>
                </c:pt>
                <c:pt idx="1623">
                  <c:v>1623</c:v>
                </c:pt>
                <c:pt idx="1624">
                  <c:v>1624</c:v>
                </c:pt>
                <c:pt idx="1625">
                  <c:v>1625</c:v>
                </c:pt>
                <c:pt idx="1626">
                  <c:v>1626</c:v>
                </c:pt>
                <c:pt idx="1627">
                  <c:v>1627</c:v>
                </c:pt>
                <c:pt idx="1628">
                  <c:v>1628</c:v>
                </c:pt>
                <c:pt idx="1629">
                  <c:v>1629</c:v>
                </c:pt>
                <c:pt idx="1630">
                  <c:v>1630</c:v>
                </c:pt>
                <c:pt idx="1631">
                  <c:v>1631</c:v>
                </c:pt>
                <c:pt idx="1632">
                  <c:v>1632</c:v>
                </c:pt>
                <c:pt idx="1633">
                  <c:v>1633</c:v>
                </c:pt>
                <c:pt idx="1634">
                  <c:v>1634</c:v>
                </c:pt>
                <c:pt idx="1635">
                  <c:v>1635</c:v>
                </c:pt>
                <c:pt idx="1636">
                  <c:v>1636</c:v>
                </c:pt>
                <c:pt idx="1637">
                  <c:v>1637</c:v>
                </c:pt>
                <c:pt idx="1638">
                  <c:v>1638</c:v>
                </c:pt>
                <c:pt idx="1639">
                  <c:v>1639</c:v>
                </c:pt>
                <c:pt idx="1640">
                  <c:v>1640</c:v>
                </c:pt>
                <c:pt idx="1641">
                  <c:v>1641</c:v>
                </c:pt>
                <c:pt idx="1642">
                  <c:v>1642</c:v>
                </c:pt>
                <c:pt idx="1643">
                  <c:v>1643</c:v>
                </c:pt>
                <c:pt idx="1644">
                  <c:v>1644</c:v>
                </c:pt>
                <c:pt idx="1645">
                  <c:v>1645</c:v>
                </c:pt>
                <c:pt idx="1646">
                  <c:v>1646</c:v>
                </c:pt>
                <c:pt idx="1647">
                  <c:v>1647</c:v>
                </c:pt>
                <c:pt idx="1648">
                  <c:v>1648</c:v>
                </c:pt>
                <c:pt idx="1649">
                  <c:v>1649</c:v>
                </c:pt>
                <c:pt idx="1650">
                  <c:v>1650</c:v>
                </c:pt>
                <c:pt idx="1651">
                  <c:v>1651</c:v>
                </c:pt>
                <c:pt idx="1652">
                  <c:v>1652</c:v>
                </c:pt>
                <c:pt idx="1653">
                  <c:v>1653</c:v>
                </c:pt>
                <c:pt idx="1654">
                  <c:v>1654</c:v>
                </c:pt>
                <c:pt idx="1655">
                  <c:v>1655</c:v>
                </c:pt>
                <c:pt idx="1656">
                  <c:v>1656</c:v>
                </c:pt>
                <c:pt idx="1657">
                  <c:v>1657</c:v>
                </c:pt>
                <c:pt idx="1658">
                  <c:v>1658</c:v>
                </c:pt>
                <c:pt idx="1659">
                  <c:v>1659</c:v>
                </c:pt>
                <c:pt idx="1660">
                  <c:v>1660</c:v>
                </c:pt>
                <c:pt idx="1661">
                  <c:v>1661</c:v>
                </c:pt>
                <c:pt idx="1662">
                  <c:v>1662</c:v>
                </c:pt>
                <c:pt idx="1663">
                  <c:v>1663</c:v>
                </c:pt>
                <c:pt idx="1664">
                  <c:v>1664</c:v>
                </c:pt>
                <c:pt idx="1665">
                  <c:v>1665</c:v>
                </c:pt>
                <c:pt idx="1666">
                  <c:v>1666</c:v>
                </c:pt>
                <c:pt idx="1667">
                  <c:v>1667</c:v>
                </c:pt>
                <c:pt idx="1668">
                  <c:v>1668</c:v>
                </c:pt>
                <c:pt idx="1669">
                  <c:v>1669</c:v>
                </c:pt>
                <c:pt idx="1670">
                  <c:v>1670</c:v>
                </c:pt>
                <c:pt idx="1671">
                  <c:v>1671</c:v>
                </c:pt>
                <c:pt idx="1672">
                  <c:v>1672</c:v>
                </c:pt>
                <c:pt idx="1673">
                  <c:v>1673</c:v>
                </c:pt>
                <c:pt idx="1674">
                  <c:v>1674</c:v>
                </c:pt>
                <c:pt idx="1675">
                  <c:v>1675</c:v>
                </c:pt>
                <c:pt idx="1676">
                  <c:v>1676</c:v>
                </c:pt>
                <c:pt idx="1677">
                  <c:v>1677</c:v>
                </c:pt>
                <c:pt idx="1678">
                  <c:v>1678</c:v>
                </c:pt>
                <c:pt idx="1679">
                  <c:v>1679</c:v>
                </c:pt>
                <c:pt idx="1680">
                  <c:v>1680</c:v>
                </c:pt>
                <c:pt idx="1681">
                  <c:v>1681</c:v>
                </c:pt>
                <c:pt idx="1682">
                  <c:v>1682</c:v>
                </c:pt>
                <c:pt idx="1683">
                  <c:v>1683</c:v>
                </c:pt>
                <c:pt idx="1684">
                  <c:v>1684</c:v>
                </c:pt>
                <c:pt idx="1685">
                  <c:v>1685</c:v>
                </c:pt>
                <c:pt idx="1686">
                  <c:v>1686</c:v>
                </c:pt>
                <c:pt idx="1687">
                  <c:v>1687</c:v>
                </c:pt>
                <c:pt idx="1688">
                  <c:v>1688</c:v>
                </c:pt>
                <c:pt idx="1689">
                  <c:v>1689</c:v>
                </c:pt>
                <c:pt idx="1690">
                  <c:v>1690</c:v>
                </c:pt>
                <c:pt idx="1691">
                  <c:v>1691</c:v>
                </c:pt>
                <c:pt idx="1692">
                  <c:v>1692</c:v>
                </c:pt>
                <c:pt idx="1693">
                  <c:v>1693</c:v>
                </c:pt>
                <c:pt idx="1694">
                  <c:v>1694</c:v>
                </c:pt>
                <c:pt idx="1695">
                  <c:v>1695</c:v>
                </c:pt>
                <c:pt idx="1696">
                  <c:v>1696</c:v>
                </c:pt>
                <c:pt idx="1697">
                  <c:v>1697</c:v>
                </c:pt>
                <c:pt idx="1698">
                  <c:v>1698</c:v>
                </c:pt>
                <c:pt idx="1699">
                  <c:v>1699</c:v>
                </c:pt>
                <c:pt idx="1700">
                  <c:v>1700</c:v>
                </c:pt>
                <c:pt idx="1701">
                  <c:v>1701</c:v>
                </c:pt>
                <c:pt idx="1702">
                  <c:v>1702</c:v>
                </c:pt>
                <c:pt idx="1703">
                  <c:v>1703</c:v>
                </c:pt>
                <c:pt idx="1704">
                  <c:v>1704</c:v>
                </c:pt>
                <c:pt idx="1705">
                  <c:v>1705</c:v>
                </c:pt>
                <c:pt idx="1706">
                  <c:v>1706</c:v>
                </c:pt>
                <c:pt idx="1707">
                  <c:v>1707</c:v>
                </c:pt>
                <c:pt idx="1708">
                  <c:v>1708</c:v>
                </c:pt>
                <c:pt idx="1709">
                  <c:v>1709</c:v>
                </c:pt>
                <c:pt idx="1710">
                  <c:v>1710</c:v>
                </c:pt>
                <c:pt idx="1711">
                  <c:v>1711</c:v>
                </c:pt>
                <c:pt idx="1712">
                  <c:v>1712</c:v>
                </c:pt>
                <c:pt idx="1713">
                  <c:v>1713</c:v>
                </c:pt>
                <c:pt idx="1714">
                  <c:v>1714</c:v>
                </c:pt>
                <c:pt idx="1715">
                  <c:v>1715</c:v>
                </c:pt>
                <c:pt idx="1716">
                  <c:v>1716</c:v>
                </c:pt>
                <c:pt idx="1717">
                  <c:v>1717</c:v>
                </c:pt>
                <c:pt idx="1718">
                  <c:v>1718</c:v>
                </c:pt>
                <c:pt idx="1719">
                  <c:v>1719</c:v>
                </c:pt>
                <c:pt idx="1720">
                  <c:v>1720</c:v>
                </c:pt>
                <c:pt idx="1721">
                  <c:v>1721</c:v>
                </c:pt>
                <c:pt idx="1722">
                  <c:v>1722</c:v>
                </c:pt>
                <c:pt idx="1723">
                  <c:v>1723</c:v>
                </c:pt>
                <c:pt idx="1724">
                  <c:v>1724</c:v>
                </c:pt>
                <c:pt idx="1725">
                  <c:v>1725</c:v>
                </c:pt>
                <c:pt idx="1726">
                  <c:v>1726</c:v>
                </c:pt>
                <c:pt idx="1727">
                  <c:v>1727</c:v>
                </c:pt>
                <c:pt idx="1728">
                  <c:v>1728</c:v>
                </c:pt>
                <c:pt idx="1729">
                  <c:v>1729</c:v>
                </c:pt>
                <c:pt idx="1730">
                  <c:v>1730</c:v>
                </c:pt>
                <c:pt idx="1731">
                  <c:v>1731</c:v>
                </c:pt>
                <c:pt idx="1732">
                  <c:v>1732</c:v>
                </c:pt>
                <c:pt idx="1733">
                  <c:v>1733</c:v>
                </c:pt>
                <c:pt idx="1734">
                  <c:v>1734</c:v>
                </c:pt>
                <c:pt idx="1735">
                  <c:v>1735</c:v>
                </c:pt>
                <c:pt idx="1736">
                  <c:v>1736</c:v>
                </c:pt>
                <c:pt idx="1737">
                  <c:v>1737</c:v>
                </c:pt>
                <c:pt idx="1738">
                  <c:v>1738</c:v>
                </c:pt>
                <c:pt idx="1739">
                  <c:v>1739</c:v>
                </c:pt>
                <c:pt idx="1740">
                  <c:v>1740</c:v>
                </c:pt>
                <c:pt idx="1741">
                  <c:v>1741</c:v>
                </c:pt>
                <c:pt idx="1742">
                  <c:v>1742</c:v>
                </c:pt>
                <c:pt idx="1743">
                  <c:v>1743</c:v>
                </c:pt>
                <c:pt idx="1744">
                  <c:v>1744</c:v>
                </c:pt>
                <c:pt idx="1745">
                  <c:v>1745</c:v>
                </c:pt>
                <c:pt idx="1746">
                  <c:v>1746</c:v>
                </c:pt>
                <c:pt idx="1747">
                  <c:v>1747</c:v>
                </c:pt>
                <c:pt idx="1748">
                  <c:v>1748</c:v>
                </c:pt>
                <c:pt idx="1749">
                  <c:v>1749</c:v>
                </c:pt>
                <c:pt idx="1750">
                  <c:v>1750</c:v>
                </c:pt>
                <c:pt idx="1751">
                  <c:v>1751</c:v>
                </c:pt>
                <c:pt idx="1752">
                  <c:v>1752</c:v>
                </c:pt>
                <c:pt idx="1753">
                  <c:v>1753</c:v>
                </c:pt>
                <c:pt idx="1754">
                  <c:v>1754</c:v>
                </c:pt>
                <c:pt idx="1755">
                  <c:v>1755</c:v>
                </c:pt>
                <c:pt idx="1756">
                  <c:v>1756</c:v>
                </c:pt>
                <c:pt idx="1757">
                  <c:v>1757</c:v>
                </c:pt>
                <c:pt idx="1758">
                  <c:v>1758</c:v>
                </c:pt>
                <c:pt idx="1759">
                  <c:v>1759</c:v>
                </c:pt>
                <c:pt idx="1760">
                  <c:v>1760</c:v>
                </c:pt>
                <c:pt idx="1761">
                  <c:v>1761</c:v>
                </c:pt>
                <c:pt idx="1762">
                  <c:v>1762</c:v>
                </c:pt>
                <c:pt idx="1763">
                  <c:v>1763</c:v>
                </c:pt>
                <c:pt idx="1764">
                  <c:v>1764</c:v>
                </c:pt>
                <c:pt idx="1765">
                  <c:v>1765</c:v>
                </c:pt>
                <c:pt idx="1766">
                  <c:v>1766</c:v>
                </c:pt>
                <c:pt idx="1767">
                  <c:v>1767</c:v>
                </c:pt>
                <c:pt idx="1768">
                  <c:v>1768</c:v>
                </c:pt>
                <c:pt idx="1769">
                  <c:v>1769</c:v>
                </c:pt>
                <c:pt idx="1770">
                  <c:v>1770</c:v>
                </c:pt>
                <c:pt idx="1771">
                  <c:v>1771</c:v>
                </c:pt>
                <c:pt idx="1772">
                  <c:v>1772</c:v>
                </c:pt>
                <c:pt idx="1773">
                  <c:v>1773</c:v>
                </c:pt>
                <c:pt idx="1774">
                  <c:v>1774</c:v>
                </c:pt>
                <c:pt idx="1775">
                  <c:v>1775</c:v>
                </c:pt>
                <c:pt idx="1776">
                  <c:v>1776</c:v>
                </c:pt>
                <c:pt idx="1777">
                  <c:v>1777</c:v>
                </c:pt>
                <c:pt idx="1778">
                  <c:v>1778</c:v>
                </c:pt>
                <c:pt idx="1779">
                  <c:v>1779</c:v>
                </c:pt>
                <c:pt idx="1780">
                  <c:v>1780</c:v>
                </c:pt>
                <c:pt idx="1781">
                  <c:v>1781</c:v>
                </c:pt>
                <c:pt idx="1782">
                  <c:v>1782</c:v>
                </c:pt>
                <c:pt idx="1783">
                  <c:v>1783</c:v>
                </c:pt>
                <c:pt idx="1784">
                  <c:v>1784</c:v>
                </c:pt>
                <c:pt idx="1785">
                  <c:v>1785</c:v>
                </c:pt>
                <c:pt idx="1786">
                  <c:v>1786</c:v>
                </c:pt>
                <c:pt idx="1787">
                  <c:v>1787</c:v>
                </c:pt>
                <c:pt idx="1788">
                  <c:v>1788</c:v>
                </c:pt>
                <c:pt idx="1789">
                  <c:v>1789</c:v>
                </c:pt>
                <c:pt idx="1790">
                  <c:v>1790</c:v>
                </c:pt>
                <c:pt idx="1791">
                  <c:v>1791</c:v>
                </c:pt>
                <c:pt idx="1792">
                  <c:v>1792</c:v>
                </c:pt>
                <c:pt idx="1793">
                  <c:v>1793</c:v>
                </c:pt>
                <c:pt idx="1794">
                  <c:v>1794</c:v>
                </c:pt>
                <c:pt idx="1795">
                  <c:v>1795</c:v>
                </c:pt>
                <c:pt idx="1796">
                  <c:v>1796</c:v>
                </c:pt>
                <c:pt idx="1797">
                  <c:v>1797</c:v>
                </c:pt>
                <c:pt idx="1798">
                  <c:v>1798</c:v>
                </c:pt>
                <c:pt idx="1799">
                  <c:v>1799</c:v>
                </c:pt>
                <c:pt idx="1800">
                  <c:v>1800</c:v>
                </c:pt>
                <c:pt idx="1801">
                  <c:v>1801</c:v>
                </c:pt>
                <c:pt idx="1802">
                  <c:v>1802</c:v>
                </c:pt>
                <c:pt idx="1803">
                  <c:v>1803</c:v>
                </c:pt>
                <c:pt idx="1804">
                  <c:v>1804</c:v>
                </c:pt>
                <c:pt idx="1805">
                  <c:v>1805</c:v>
                </c:pt>
                <c:pt idx="1806">
                  <c:v>1806</c:v>
                </c:pt>
                <c:pt idx="1807">
                  <c:v>1807</c:v>
                </c:pt>
                <c:pt idx="1808">
                  <c:v>1808</c:v>
                </c:pt>
                <c:pt idx="1809">
                  <c:v>1809</c:v>
                </c:pt>
                <c:pt idx="1810">
                  <c:v>1810</c:v>
                </c:pt>
                <c:pt idx="1811">
                  <c:v>1811</c:v>
                </c:pt>
                <c:pt idx="1812">
                  <c:v>1812</c:v>
                </c:pt>
                <c:pt idx="1813">
                  <c:v>1813</c:v>
                </c:pt>
                <c:pt idx="1814">
                  <c:v>1814</c:v>
                </c:pt>
                <c:pt idx="1815">
                  <c:v>1815</c:v>
                </c:pt>
                <c:pt idx="1816">
                  <c:v>1816</c:v>
                </c:pt>
                <c:pt idx="1817">
                  <c:v>1817</c:v>
                </c:pt>
                <c:pt idx="1818">
                  <c:v>1818</c:v>
                </c:pt>
                <c:pt idx="1819">
                  <c:v>1819</c:v>
                </c:pt>
                <c:pt idx="1820">
                  <c:v>1820</c:v>
                </c:pt>
                <c:pt idx="1821">
                  <c:v>1821</c:v>
                </c:pt>
                <c:pt idx="1822">
                  <c:v>1822</c:v>
                </c:pt>
                <c:pt idx="1823">
                  <c:v>1823</c:v>
                </c:pt>
                <c:pt idx="1824">
                  <c:v>1824</c:v>
                </c:pt>
                <c:pt idx="1825">
                  <c:v>1825</c:v>
                </c:pt>
                <c:pt idx="1826">
                  <c:v>1826</c:v>
                </c:pt>
                <c:pt idx="1827">
                  <c:v>1827</c:v>
                </c:pt>
                <c:pt idx="1828">
                  <c:v>1828</c:v>
                </c:pt>
                <c:pt idx="1829">
                  <c:v>1829</c:v>
                </c:pt>
                <c:pt idx="1830">
                  <c:v>1830</c:v>
                </c:pt>
                <c:pt idx="1831">
                  <c:v>1831</c:v>
                </c:pt>
                <c:pt idx="1832">
                  <c:v>1832</c:v>
                </c:pt>
                <c:pt idx="1833">
                  <c:v>1833</c:v>
                </c:pt>
                <c:pt idx="1834">
                  <c:v>1834</c:v>
                </c:pt>
                <c:pt idx="1835">
                  <c:v>1835</c:v>
                </c:pt>
                <c:pt idx="1836">
                  <c:v>1836</c:v>
                </c:pt>
                <c:pt idx="1837">
                  <c:v>1837</c:v>
                </c:pt>
                <c:pt idx="1838">
                  <c:v>1838</c:v>
                </c:pt>
                <c:pt idx="1839">
                  <c:v>1839</c:v>
                </c:pt>
                <c:pt idx="1840">
                  <c:v>1840</c:v>
                </c:pt>
                <c:pt idx="1841">
                  <c:v>1841</c:v>
                </c:pt>
                <c:pt idx="1842">
                  <c:v>1842</c:v>
                </c:pt>
                <c:pt idx="1843">
                  <c:v>1843</c:v>
                </c:pt>
                <c:pt idx="1844">
                  <c:v>1844</c:v>
                </c:pt>
                <c:pt idx="1845">
                  <c:v>1845</c:v>
                </c:pt>
                <c:pt idx="1846">
                  <c:v>1846</c:v>
                </c:pt>
                <c:pt idx="1847">
                  <c:v>1847</c:v>
                </c:pt>
                <c:pt idx="1848">
                  <c:v>1848</c:v>
                </c:pt>
                <c:pt idx="1849">
                  <c:v>1849</c:v>
                </c:pt>
                <c:pt idx="1850">
                  <c:v>1850</c:v>
                </c:pt>
                <c:pt idx="1851">
                  <c:v>1851</c:v>
                </c:pt>
                <c:pt idx="1852">
                  <c:v>1852</c:v>
                </c:pt>
                <c:pt idx="1853">
                  <c:v>1853</c:v>
                </c:pt>
                <c:pt idx="1854">
                  <c:v>1854</c:v>
                </c:pt>
                <c:pt idx="1855">
                  <c:v>1855</c:v>
                </c:pt>
                <c:pt idx="1856">
                  <c:v>1856</c:v>
                </c:pt>
                <c:pt idx="1857">
                  <c:v>1857</c:v>
                </c:pt>
                <c:pt idx="1858">
                  <c:v>1858</c:v>
                </c:pt>
                <c:pt idx="1859">
                  <c:v>1859</c:v>
                </c:pt>
                <c:pt idx="1860">
                  <c:v>1860</c:v>
                </c:pt>
                <c:pt idx="1861">
                  <c:v>1861</c:v>
                </c:pt>
                <c:pt idx="1862">
                  <c:v>1862</c:v>
                </c:pt>
                <c:pt idx="1863">
                  <c:v>1863</c:v>
                </c:pt>
                <c:pt idx="1864">
                  <c:v>1864</c:v>
                </c:pt>
                <c:pt idx="1865">
                  <c:v>1865</c:v>
                </c:pt>
                <c:pt idx="1866">
                  <c:v>1866</c:v>
                </c:pt>
                <c:pt idx="1867">
                  <c:v>1867</c:v>
                </c:pt>
                <c:pt idx="1868">
                  <c:v>1868</c:v>
                </c:pt>
                <c:pt idx="1869">
                  <c:v>1869</c:v>
                </c:pt>
                <c:pt idx="1870">
                  <c:v>1870</c:v>
                </c:pt>
                <c:pt idx="1871">
                  <c:v>1871</c:v>
                </c:pt>
                <c:pt idx="1872">
                  <c:v>1872</c:v>
                </c:pt>
                <c:pt idx="1873">
                  <c:v>1873</c:v>
                </c:pt>
                <c:pt idx="1874">
                  <c:v>1874</c:v>
                </c:pt>
                <c:pt idx="1875">
                  <c:v>1875</c:v>
                </c:pt>
                <c:pt idx="1876">
                  <c:v>1876</c:v>
                </c:pt>
                <c:pt idx="1877">
                  <c:v>1877</c:v>
                </c:pt>
                <c:pt idx="1878">
                  <c:v>1878</c:v>
                </c:pt>
                <c:pt idx="1879">
                  <c:v>1879</c:v>
                </c:pt>
                <c:pt idx="1880">
                  <c:v>1880</c:v>
                </c:pt>
                <c:pt idx="1881">
                  <c:v>1881</c:v>
                </c:pt>
                <c:pt idx="1882">
                  <c:v>1882</c:v>
                </c:pt>
                <c:pt idx="1883">
                  <c:v>1883</c:v>
                </c:pt>
                <c:pt idx="1884">
                  <c:v>1884</c:v>
                </c:pt>
                <c:pt idx="1885">
                  <c:v>1885</c:v>
                </c:pt>
                <c:pt idx="1886">
                  <c:v>1886</c:v>
                </c:pt>
                <c:pt idx="1887">
                  <c:v>1887</c:v>
                </c:pt>
                <c:pt idx="1888">
                  <c:v>1888</c:v>
                </c:pt>
                <c:pt idx="1889">
                  <c:v>1889</c:v>
                </c:pt>
                <c:pt idx="1890">
                  <c:v>1890</c:v>
                </c:pt>
                <c:pt idx="1891">
                  <c:v>1891</c:v>
                </c:pt>
                <c:pt idx="1892">
                  <c:v>1892</c:v>
                </c:pt>
                <c:pt idx="1893">
                  <c:v>1893</c:v>
                </c:pt>
                <c:pt idx="1894">
                  <c:v>1894</c:v>
                </c:pt>
                <c:pt idx="1895">
                  <c:v>1895</c:v>
                </c:pt>
                <c:pt idx="1896">
                  <c:v>1896</c:v>
                </c:pt>
                <c:pt idx="1897">
                  <c:v>1897</c:v>
                </c:pt>
                <c:pt idx="1898">
                  <c:v>1898</c:v>
                </c:pt>
                <c:pt idx="1899">
                  <c:v>1899</c:v>
                </c:pt>
                <c:pt idx="1900">
                  <c:v>1900</c:v>
                </c:pt>
                <c:pt idx="1901">
                  <c:v>1901</c:v>
                </c:pt>
                <c:pt idx="1902">
                  <c:v>1902</c:v>
                </c:pt>
                <c:pt idx="1903">
                  <c:v>1903</c:v>
                </c:pt>
                <c:pt idx="1904">
                  <c:v>1904</c:v>
                </c:pt>
                <c:pt idx="1905">
                  <c:v>1905</c:v>
                </c:pt>
                <c:pt idx="1906">
                  <c:v>1906</c:v>
                </c:pt>
                <c:pt idx="1907">
                  <c:v>1907</c:v>
                </c:pt>
                <c:pt idx="1908">
                  <c:v>1908</c:v>
                </c:pt>
                <c:pt idx="1909">
                  <c:v>1909</c:v>
                </c:pt>
                <c:pt idx="1910">
                  <c:v>1910</c:v>
                </c:pt>
                <c:pt idx="1911">
                  <c:v>1911</c:v>
                </c:pt>
                <c:pt idx="1912">
                  <c:v>1912</c:v>
                </c:pt>
                <c:pt idx="1913">
                  <c:v>1913</c:v>
                </c:pt>
                <c:pt idx="1914">
                  <c:v>1914</c:v>
                </c:pt>
                <c:pt idx="1915">
                  <c:v>1915</c:v>
                </c:pt>
                <c:pt idx="1916">
                  <c:v>1916</c:v>
                </c:pt>
                <c:pt idx="1917">
                  <c:v>1917</c:v>
                </c:pt>
                <c:pt idx="1918">
                  <c:v>1918</c:v>
                </c:pt>
                <c:pt idx="1919">
                  <c:v>1919</c:v>
                </c:pt>
                <c:pt idx="1920">
                  <c:v>1920</c:v>
                </c:pt>
                <c:pt idx="1921">
                  <c:v>1921</c:v>
                </c:pt>
                <c:pt idx="1922">
                  <c:v>1922</c:v>
                </c:pt>
                <c:pt idx="1923">
                  <c:v>1923</c:v>
                </c:pt>
                <c:pt idx="1924">
                  <c:v>1924</c:v>
                </c:pt>
                <c:pt idx="1925">
                  <c:v>1925</c:v>
                </c:pt>
                <c:pt idx="1926">
                  <c:v>1926</c:v>
                </c:pt>
                <c:pt idx="1927">
                  <c:v>1927</c:v>
                </c:pt>
                <c:pt idx="1928">
                  <c:v>1928</c:v>
                </c:pt>
                <c:pt idx="1929">
                  <c:v>1929</c:v>
                </c:pt>
                <c:pt idx="1930">
                  <c:v>1930</c:v>
                </c:pt>
                <c:pt idx="1931">
                  <c:v>1931</c:v>
                </c:pt>
                <c:pt idx="1932">
                  <c:v>1932</c:v>
                </c:pt>
                <c:pt idx="1933">
                  <c:v>1933</c:v>
                </c:pt>
                <c:pt idx="1934">
                  <c:v>1934</c:v>
                </c:pt>
                <c:pt idx="1935">
                  <c:v>1935</c:v>
                </c:pt>
                <c:pt idx="1936">
                  <c:v>1936</c:v>
                </c:pt>
                <c:pt idx="1937">
                  <c:v>1937</c:v>
                </c:pt>
                <c:pt idx="1938">
                  <c:v>1938</c:v>
                </c:pt>
                <c:pt idx="1939">
                  <c:v>1939</c:v>
                </c:pt>
                <c:pt idx="1940">
                  <c:v>1940</c:v>
                </c:pt>
                <c:pt idx="1941">
                  <c:v>1941</c:v>
                </c:pt>
                <c:pt idx="1942">
                  <c:v>1942</c:v>
                </c:pt>
                <c:pt idx="1943">
                  <c:v>1943</c:v>
                </c:pt>
                <c:pt idx="1944">
                  <c:v>1944</c:v>
                </c:pt>
                <c:pt idx="1945">
                  <c:v>1945</c:v>
                </c:pt>
                <c:pt idx="1946">
                  <c:v>1946</c:v>
                </c:pt>
                <c:pt idx="1947">
                  <c:v>1947</c:v>
                </c:pt>
                <c:pt idx="1948">
                  <c:v>1948</c:v>
                </c:pt>
                <c:pt idx="1949">
                  <c:v>1949</c:v>
                </c:pt>
                <c:pt idx="1950">
                  <c:v>1950</c:v>
                </c:pt>
                <c:pt idx="1951">
                  <c:v>1951</c:v>
                </c:pt>
                <c:pt idx="1952">
                  <c:v>1952</c:v>
                </c:pt>
                <c:pt idx="1953">
                  <c:v>1953</c:v>
                </c:pt>
                <c:pt idx="1954">
                  <c:v>1954</c:v>
                </c:pt>
                <c:pt idx="1955">
                  <c:v>1955</c:v>
                </c:pt>
                <c:pt idx="1956">
                  <c:v>1956</c:v>
                </c:pt>
                <c:pt idx="1957">
                  <c:v>1957</c:v>
                </c:pt>
                <c:pt idx="1958">
                  <c:v>1958</c:v>
                </c:pt>
                <c:pt idx="1959">
                  <c:v>1959</c:v>
                </c:pt>
                <c:pt idx="1960">
                  <c:v>1960</c:v>
                </c:pt>
                <c:pt idx="1961">
                  <c:v>1961</c:v>
                </c:pt>
                <c:pt idx="1962">
                  <c:v>1962</c:v>
                </c:pt>
                <c:pt idx="1963">
                  <c:v>1963</c:v>
                </c:pt>
                <c:pt idx="1964">
                  <c:v>1964</c:v>
                </c:pt>
                <c:pt idx="1965">
                  <c:v>1965</c:v>
                </c:pt>
                <c:pt idx="1966">
                  <c:v>1966</c:v>
                </c:pt>
                <c:pt idx="1967">
                  <c:v>1967</c:v>
                </c:pt>
                <c:pt idx="1968">
                  <c:v>1968</c:v>
                </c:pt>
                <c:pt idx="1969">
                  <c:v>1969</c:v>
                </c:pt>
                <c:pt idx="1970">
                  <c:v>1970</c:v>
                </c:pt>
                <c:pt idx="1971">
                  <c:v>1971</c:v>
                </c:pt>
                <c:pt idx="1972">
                  <c:v>1972</c:v>
                </c:pt>
                <c:pt idx="1973">
                  <c:v>1973</c:v>
                </c:pt>
                <c:pt idx="1974">
                  <c:v>1974</c:v>
                </c:pt>
                <c:pt idx="1975">
                  <c:v>1975</c:v>
                </c:pt>
                <c:pt idx="1976">
                  <c:v>1976</c:v>
                </c:pt>
                <c:pt idx="1977">
                  <c:v>1977</c:v>
                </c:pt>
                <c:pt idx="1978">
                  <c:v>1978</c:v>
                </c:pt>
                <c:pt idx="1979">
                  <c:v>1979</c:v>
                </c:pt>
                <c:pt idx="1980">
                  <c:v>1980</c:v>
                </c:pt>
                <c:pt idx="1981">
                  <c:v>1981</c:v>
                </c:pt>
                <c:pt idx="1982">
                  <c:v>1982</c:v>
                </c:pt>
                <c:pt idx="1983">
                  <c:v>1983</c:v>
                </c:pt>
                <c:pt idx="1984">
                  <c:v>1984</c:v>
                </c:pt>
                <c:pt idx="1985">
                  <c:v>1985</c:v>
                </c:pt>
                <c:pt idx="1986">
                  <c:v>1986</c:v>
                </c:pt>
                <c:pt idx="1987">
                  <c:v>1987</c:v>
                </c:pt>
                <c:pt idx="1988">
                  <c:v>1988</c:v>
                </c:pt>
                <c:pt idx="1989">
                  <c:v>1989</c:v>
                </c:pt>
                <c:pt idx="1990">
                  <c:v>1990</c:v>
                </c:pt>
                <c:pt idx="1991">
                  <c:v>1991</c:v>
                </c:pt>
                <c:pt idx="1992">
                  <c:v>1992</c:v>
                </c:pt>
                <c:pt idx="1993">
                  <c:v>1993</c:v>
                </c:pt>
                <c:pt idx="1994">
                  <c:v>1994</c:v>
                </c:pt>
                <c:pt idx="1995">
                  <c:v>1995</c:v>
                </c:pt>
                <c:pt idx="1996">
                  <c:v>1996</c:v>
                </c:pt>
                <c:pt idx="1997">
                  <c:v>1997</c:v>
                </c:pt>
                <c:pt idx="1998">
                  <c:v>1998</c:v>
                </c:pt>
                <c:pt idx="1999">
                  <c:v>1999</c:v>
                </c:pt>
                <c:pt idx="2000">
                  <c:v>2000</c:v>
                </c:pt>
                <c:pt idx="2001">
                  <c:v>2001</c:v>
                </c:pt>
                <c:pt idx="2002">
                  <c:v>2002</c:v>
                </c:pt>
                <c:pt idx="2003">
                  <c:v>2003</c:v>
                </c:pt>
                <c:pt idx="2004">
                  <c:v>2004</c:v>
                </c:pt>
                <c:pt idx="2005">
                  <c:v>2005</c:v>
                </c:pt>
                <c:pt idx="2006">
                  <c:v>2006</c:v>
                </c:pt>
                <c:pt idx="2007">
                  <c:v>2007</c:v>
                </c:pt>
                <c:pt idx="2008">
                  <c:v>2008</c:v>
                </c:pt>
                <c:pt idx="2009">
                  <c:v>2009</c:v>
                </c:pt>
                <c:pt idx="2010">
                  <c:v>2010</c:v>
                </c:pt>
                <c:pt idx="2011">
                  <c:v>2011</c:v>
                </c:pt>
                <c:pt idx="2012">
                  <c:v>2012</c:v>
                </c:pt>
                <c:pt idx="2013">
                  <c:v>2013</c:v>
                </c:pt>
                <c:pt idx="2014">
                  <c:v>2014</c:v>
                </c:pt>
                <c:pt idx="2015">
                  <c:v>2015</c:v>
                </c:pt>
                <c:pt idx="2016">
                  <c:v>2016</c:v>
                </c:pt>
                <c:pt idx="2017">
                  <c:v>2017</c:v>
                </c:pt>
                <c:pt idx="2018">
                  <c:v>2018</c:v>
                </c:pt>
                <c:pt idx="2019">
                  <c:v>2019</c:v>
                </c:pt>
                <c:pt idx="2020">
                  <c:v>2020</c:v>
                </c:pt>
                <c:pt idx="2021">
                  <c:v>2021</c:v>
                </c:pt>
                <c:pt idx="2022">
                  <c:v>2022</c:v>
                </c:pt>
                <c:pt idx="2023">
                  <c:v>2023</c:v>
                </c:pt>
                <c:pt idx="2024">
                  <c:v>2024</c:v>
                </c:pt>
                <c:pt idx="2025">
                  <c:v>2025</c:v>
                </c:pt>
                <c:pt idx="2026">
                  <c:v>2026</c:v>
                </c:pt>
                <c:pt idx="2027">
                  <c:v>2027</c:v>
                </c:pt>
                <c:pt idx="2028">
                  <c:v>2028</c:v>
                </c:pt>
                <c:pt idx="2029">
                  <c:v>2029</c:v>
                </c:pt>
                <c:pt idx="2030">
                  <c:v>2030</c:v>
                </c:pt>
                <c:pt idx="2031">
                  <c:v>2031</c:v>
                </c:pt>
                <c:pt idx="2032">
                  <c:v>2032</c:v>
                </c:pt>
                <c:pt idx="2033">
                  <c:v>2033</c:v>
                </c:pt>
                <c:pt idx="2034">
                  <c:v>2034</c:v>
                </c:pt>
                <c:pt idx="2035">
                  <c:v>2035</c:v>
                </c:pt>
                <c:pt idx="2036">
                  <c:v>2036</c:v>
                </c:pt>
                <c:pt idx="2037">
                  <c:v>2037</c:v>
                </c:pt>
                <c:pt idx="2038">
                  <c:v>2038</c:v>
                </c:pt>
                <c:pt idx="2039">
                  <c:v>2039</c:v>
                </c:pt>
                <c:pt idx="2040">
                  <c:v>2040</c:v>
                </c:pt>
                <c:pt idx="2041">
                  <c:v>2041</c:v>
                </c:pt>
                <c:pt idx="2042">
                  <c:v>2042</c:v>
                </c:pt>
                <c:pt idx="2043">
                  <c:v>2043</c:v>
                </c:pt>
                <c:pt idx="2044">
                  <c:v>2044</c:v>
                </c:pt>
                <c:pt idx="2045">
                  <c:v>2045</c:v>
                </c:pt>
                <c:pt idx="2046">
                  <c:v>2046</c:v>
                </c:pt>
                <c:pt idx="2047">
                  <c:v>2047</c:v>
                </c:pt>
                <c:pt idx="2048">
                  <c:v>2048</c:v>
                </c:pt>
                <c:pt idx="2049">
                  <c:v>2049</c:v>
                </c:pt>
                <c:pt idx="2050">
                  <c:v>2050</c:v>
                </c:pt>
                <c:pt idx="2051">
                  <c:v>2051</c:v>
                </c:pt>
                <c:pt idx="2052">
                  <c:v>2052</c:v>
                </c:pt>
                <c:pt idx="2053">
                  <c:v>2053</c:v>
                </c:pt>
                <c:pt idx="2054">
                  <c:v>2054</c:v>
                </c:pt>
                <c:pt idx="2055">
                  <c:v>2055</c:v>
                </c:pt>
                <c:pt idx="2056">
                  <c:v>2056</c:v>
                </c:pt>
                <c:pt idx="2057">
                  <c:v>2057</c:v>
                </c:pt>
                <c:pt idx="2058">
                  <c:v>2058</c:v>
                </c:pt>
                <c:pt idx="2059">
                  <c:v>2059</c:v>
                </c:pt>
                <c:pt idx="2060">
                  <c:v>2060</c:v>
                </c:pt>
                <c:pt idx="2061">
                  <c:v>2061</c:v>
                </c:pt>
                <c:pt idx="2062">
                  <c:v>2062</c:v>
                </c:pt>
                <c:pt idx="2063">
                  <c:v>2063</c:v>
                </c:pt>
                <c:pt idx="2064">
                  <c:v>2064</c:v>
                </c:pt>
                <c:pt idx="2065">
                  <c:v>2065</c:v>
                </c:pt>
                <c:pt idx="2066">
                  <c:v>2066</c:v>
                </c:pt>
                <c:pt idx="2067">
                  <c:v>2067</c:v>
                </c:pt>
                <c:pt idx="2068">
                  <c:v>2068</c:v>
                </c:pt>
                <c:pt idx="2069">
                  <c:v>2069</c:v>
                </c:pt>
                <c:pt idx="2070">
                  <c:v>2070</c:v>
                </c:pt>
                <c:pt idx="2071">
                  <c:v>2071</c:v>
                </c:pt>
                <c:pt idx="2072">
                  <c:v>2072</c:v>
                </c:pt>
                <c:pt idx="2073">
                  <c:v>2073</c:v>
                </c:pt>
                <c:pt idx="2074">
                  <c:v>2074</c:v>
                </c:pt>
                <c:pt idx="2075">
                  <c:v>2075</c:v>
                </c:pt>
                <c:pt idx="2076">
                  <c:v>2076</c:v>
                </c:pt>
                <c:pt idx="2077">
                  <c:v>2077</c:v>
                </c:pt>
                <c:pt idx="2078">
                  <c:v>2078</c:v>
                </c:pt>
                <c:pt idx="2079">
                  <c:v>2079</c:v>
                </c:pt>
                <c:pt idx="2080">
                  <c:v>2080</c:v>
                </c:pt>
                <c:pt idx="2081">
                  <c:v>2081</c:v>
                </c:pt>
                <c:pt idx="2082">
                  <c:v>2082</c:v>
                </c:pt>
                <c:pt idx="2083">
                  <c:v>2083</c:v>
                </c:pt>
                <c:pt idx="2084">
                  <c:v>2084</c:v>
                </c:pt>
                <c:pt idx="2085">
                  <c:v>2085</c:v>
                </c:pt>
                <c:pt idx="2086">
                  <c:v>2086</c:v>
                </c:pt>
                <c:pt idx="2087">
                  <c:v>2087</c:v>
                </c:pt>
                <c:pt idx="2088">
                  <c:v>2088</c:v>
                </c:pt>
                <c:pt idx="2089">
                  <c:v>2089</c:v>
                </c:pt>
                <c:pt idx="2090">
                  <c:v>2090</c:v>
                </c:pt>
                <c:pt idx="2091">
                  <c:v>2091</c:v>
                </c:pt>
                <c:pt idx="2092">
                  <c:v>2092</c:v>
                </c:pt>
                <c:pt idx="2093">
                  <c:v>2093</c:v>
                </c:pt>
                <c:pt idx="2094">
                  <c:v>2094</c:v>
                </c:pt>
                <c:pt idx="2095">
                  <c:v>2095</c:v>
                </c:pt>
                <c:pt idx="2096">
                  <c:v>2096</c:v>
                </c:pt>
                <c:pt idx="2097">
                  <c:v>2097</c:v>
                </c:pt>
                <c:pt idx="2098">
                  <c:v>2098</c:v>
                </c:pt>
                <c:pt idx="2099">
                  <c:v>2099</c:v>
                </c:pt>
                <c:pt idx="2100">
                  <c:v>2100</c:v>
                </c:pt>
                <c:pt idx="2101">
                  <c:v>2101</c:v>
                </c:pt>
                <c:pt idx="2102">
                  <c:v>2102</c:v>
                </c:pt>
                <c:pt idx="2103">
                  <c:v>2103</c:v>
                </c:pt>
                <c:pt idx="2104">
                  <c:v>2104</c:v>
                </c:pt>
                <c:pt idx="2105">
                  <c:v>2105</c:v>
                </c:pt>
                <c:pt idx="2106">
                  <c:v>2106</c:v>
                </c:pt>
                <c:pt idx="2107">
                  <c:v>2107</c:v>
                </c:pt>
                <c:pt idx="2108">
                  <c:v>2108</c:v>
                </c:pt>
                <c:pt idx="2109">
                  <c:v>2109</c:v>
                </c:pt>
                <c:pt idx="2110">
                  <c:v>2110</c:v>
                </c:pt>
                <c:pt idx="2111">
                  <c:v>2111</c:v>
                </c:pt>
                <c:pt idx="2112">
                  <c:v>2112</c:v>
                </c:pt>
                <c:pt idx="2113">
                  <c:v>2113</c:v>
                </c:pt>
                <c:pt idx="2114">
                  <c:v>2114</c:v>
                </c:pt>
                <c:pt idx="2115">
                  <c:v>2115</c:v>
                </c:pt>
                <c:pt idx="2116">
                  <c:v>2116</c:v>
                </c:pt>
                <c:pt idx="2117">
                  <c:v>2117</c:v>
                </c:pt>
                <c:pt idx="2118">
                  <c:v>2118</c:v>
                </c:pt>
                <c:pt idx="2119">
                  <c:v>2119</c:v>
                </c:pt>
                <c:pt idx="2120">
                  <c:v>2120</c:v>
                </c:pt>
                <c:pt idx="2121">
                  <c:v>2121</c:v>
                </c:pt>
                <c:pt idx="2122">
                  <c:v>2122</c:v>
                </c:pt>
                <c:pt idx="2123">
                  <c:v>2123</c:v>
                </c:pt>
                <c:pt idx="2124">
                  <c:v>2124</c:v>
                </c:pt>
                <c:pt idx="2125">
                  <c:v>2125</c:v>
                </c:pt>
                <c:pt idx="2126">
                  <c:v>2126</c:v>
                </c:pt>
                <c:pt idx="2127">
                  <c:v>2127</c:v>
                </c:pt>
                <c:pt idx="2128">
                  <c:v>2128</c:v>
                </c:pt>
                <c:pt idx="2129">
                  <c:v>2129</c:v>
                </c:pt>
                <c:pt idx="2130">
                  <c:v>2130</c:v>
                </c:pt>
                <c:pt idx="2131">
                  <c:v>2131</c:v>
                </c:pt>
                <c:pt idx="2132">
                  <c:v>2132</c:v>
                </c:pt>
                <c:pt idx="2133">
                  <c:v>2133</c:v>
                </c:pt>
                <c:pt idx="2134">
                  <c:v>2134</c:v>
                </c:pt>
                <c:pt idx="2135">
                  <c:v>2135</c:v>
                </c:pt>
                <c:pt idx="2136">
                  <c:v>2136</c:v>
                </c:pt>
                <c:pt idx="2137">
                  <c:v>2137</c:v>
                </c:pt>
                <c:pt idx="2138">
                  <c:v>2138</c:v>
                </c:pt>
                <c:pt idx="2139">
                  <c:v>2139</c:v>
                </c:pt>
                <c:pt idx="2140">
                  <c:v>2140</c:v>
                </c:pt>
                <c:pt idx="2141">
                  <c:v>2141</c:v>
                </c:pt>
                <c:pt idx="2142">
                  <c:v>2142</c:v>
                </c:pt>
                <c:pt idx="2143">
                  <c:v>2143</c:v>
                </c:pt>
                <c:pt idx="2144">
                  <c:v>2144</c:v>
                </c:pt>
                <c:pt idx="2145">
                  <c:v>2145</c:v>
                </c:pt>
                <c:pt idx="2146">
                  <c:v>2146</c:v>
                </c:pt>
                <c:pt idx="2147">
                  <c:v>2147</c:v>
                </c:pt>
                <c:pt idx="2148">
                  <c:v>2148</c:v>
                </c:pt>
                <c:pt idx="2149">
                  <c:v>2149</c:v>
                </c:pt>
                <c:pt idx="2150">
                  <c:v>2150</c:v>
                </c:pt>
                <c:pt idx="2151">
                  <c:v>2151</c:v>
                </c:pt>
                <c:pt idx="2152">
                  <c:v>2152</c:v>
                </c:pt>
                <c:pt idx="2153">
                  <c:v>2153</c:v>
                </c:pt>
                <c:pt idx="2154">
                  <c:v>2154</c:v>
                </c:pt>
                <c:pt idx="2155">
                  <c:v>2155</c:v>
                </c:pt>
                <c:pt idx="2156">
                  <c:v>2156</c:v>
                </c:pt>
                <c:pt idx="2157">
                  <c:v>2157</c:v>
                </c:pt>
                <c:pt idx="2158">
                  <c:v>2158</c:v>
                </c:pt>
                <c:pt idx="2159">
                  <c:v>2159</c:v>
                </c:pt>
                <c:pt idx="2160">
                  <c:v>2160</c:v>
                </c:pt>
                <c:pt idx="2161">
                  <c:v>2161</c:v>
                </c:pt>
                <c:pt idx="2162">
                  <c:v>2162</c:v>
                </c:pt>
                <c:pt idx="2163">
                  <c:v>2163</c:v>
                </c:pt>
                <c:pt idx="2164">
                  <c:v>2164</c:v>
                </c:pt>
                <c:pt idx="2165">
                  <c:v>2165</c:v>
                </c:pt>
                <c:pt idx="2166">
                  <c:v>2166</c:v>
                </c:pt>
                <c:pt idx="2167">
                  <c:v>2167</c:v>
                </c:pt>
                <c:pt idx="2168">
                  <c:v>2168</c:v>
                </c:pt>
                <c:pt idx="2169">
                  <c:v>2169</c:v>
                </c:pt>
                <c:pt idx="2170">
                  <c:v>2170</c:v>
                </c:pt>
                <c:pt idx="2171">
                  <c:v>2171</c:v>
                </c:pt>
                <c:pt idx="2172">
                  <c:v>2172</c:v>
                </c:pt>
                <c:pt idx="2173">
                  <c:v>2173</c:v>
                </c:pt>
                <c:pt idx="2174">
                  <c:v>2174</c:v>
                </c:pt>
                <c:pt idx="2175">
                  <c:v>2175</c:v>
                </c:pt>
                <c:pt idx="2176">
                  <c:v>2176</c:v>
                </c:pt>
                <c:pt idx="2177">
                  <c:v>2177</c:v>
                </c:pt>
                <c:pt idx="2178">
                  <c:v>2178</c:v>
                </c:pt>
                <c:pt idx="2179">
                  <c:v>2179</c:v>
                </c:pt>
                <c:pt idx="2180">
                  <c:v>2180</c:v>
                </c:pt>
                <c:pt idx="2181">
                  <c:v>2181</c:v>
                </c:pt>
                <c:pt idx="2182">
                  <c:v>2182</c:v>
                </c:pt>
                <c:pt idx="2183">
                  <c:v>2183</c:v>
                </c:pt>
                <c:pt idx="2184">
                  <c:v>2184</c:v>
                </c:pt>
                <c:pt idx="2185">
                  <c:v>2185</c:v>
                </c:pt>
                <c:pt idx="2186">
                  <c:v>2186</c:v>
                </c:pt>
                <c:pt idx="2187">
                  <c:v>2187</c:v>
                </c:pt>
                <c:pt idx="2188">
                  <c:v>2188</c:v>
                </c:pt>
                <c:pt idx="2189">
                  <c:v>2189</c:v>
                </c:pt>
                <c:pt idx="2190">
                  <c:v>2190</c:v>
                </c:pt>
                <c:pt idx="2191">
                  <c:v>2191</c:v>
                </c:pt>
                <c:pt idx="2192">
                  <c:v>2192</c:v>
                </c:pt>
                <c:pt idx="2193">
                  <c:v>2193</c:v>
                </c:pt>
                <c:pt idx="2194">
                  <c:v>2194</c:v>
                </c:pt>
                <c:pt idx="2195">
                  <c:v>2195</c:v>
                </c:pt>
                <c:pt idx="2196">
                  <c:v>2196</c:v>
                </c:pt>
                <c:pt idx="2197">
                  <c:v>2197</c:v>
                </c:pt>
                <c:pt idx="2198">
                  <c:v>2198</c:v>
                </c:pt>
                <c:pt idx="2199">
                  <c:v>2199</c:v>
                </c:pt>
                <c:pt idx="2200">
                  <c:v>2200</c:v>
                </c:pt>
                <c:pt idx="2201">
                  <c:v>2201</c:v>
                </c:pt>
                <c:pt idx="2202">
                  <c:v>2202</c:v>
                </c:pt>
                <c:pt idx="2203">
                  <c:v>2203</c:v>
                </c:pt>
                <c:pt idx="2204">
                  <c:v>2204</c:v>
                </c:pt>
                <c:pt idx="2205">
                  <c:v>2205</c:v>
                </c:pt>
                <c:pt idx="2206">
                  <c:v>2206</c:v>
                </c:pt>
                <c:pt idx="2207">
                  <c:v>2207</c:v>
                </c:pt>
                <c:pt idx="2208">
                  <c:v>2208</c:v>
                </c:pt>
                <c:pt idx="2209">
                  <c:v>2209</c:v>
                </c:pt>
                <c:pt idx="2210">
                  <c:v>2210</c:v>
                </c:pt>
                <c:pt idx="2211">
                  <c:v>2211</c:v>
                </c:pt>
                <c:pt idx="2212">
                  <c:v>2212</c:v>
                </c:pt>
                <c:pt idx="2213">
                  <c:v>2213</c:v>
                </c:pt>
                <c:pt idx="2214">
                  <c:v>2214</c:v>
                </c:pt>
                <c:pt idx="2215">
                  <c:v>2215</c:v>
                </c:pt>
                <c:pt idx="2216">
                  <c:v>2216</c:v>
                </c:pt>
                <c:pt idx="2217">
                  <c:v>2217</c:v>
                </c:pt>
                <c:pt idx="2218">
                  <c:v>2218</c:v>
                </c:pt>
                <c:pt idx="2219">
                  <c:v>2219</c:v>
                </c:pt>
                <c:pt idx="2220">
                  <c:v>2220</c:v>
                </c:pt>
                <c:pt idx="2221">
                  <c:v>2221</c:v>
                </c:pt>
                <c:pt idx="2222">
                  <c:v>2222</c:v>
                </c:pt>
                <c:pt idx="2223">
                  <c:v>2223</c:v>
                </c:pt>
                <c:pt idx="2224">
                  <c:v>2224</c:v>
                </c:pt>
                <c:pt idx="2225">
                  <c:v>2225</c:v>
                </c:pt>
                <c:pt idx="2226">
                  <c:v>2226</c:v>
                </c:pt>
                <c:pt idx="2227">
                  <c:v>2227</c:v>
                </c:pt>
                <c:pt idx="2228">
                  <c:v>2228</c:v>
                </c:pt>
                <c:pt idx="2229">
                  <c:v>2229</c:v>
                </c:pt>
                <c:pt idx="2230">
                  <c:v>2230</c:v>
                </c:pt>
                <c:pt idx="2231">
                  <c:v>2231</c:v>
                </c:pt>
                <c:pt idx="2232">
                  <c:v>2232</c:v>
                </c:pt>
                <c:pt idx="2233">
                  <c:v>2233</c:v>
                </c:pt>
                <c:pt idx="2234">
                  <c:v>2234</c:v>
                </c:pt>
                <c:pt idx="2235">
                  <c:v>2235</c:v>
                </c:pt>
                <c:pt idx="2236">
                  <c:v>2236</c:v>
                </c:pt>
                <c:pt idx="2237">
                  <c:v>2237</c:v>
                </c:pt>
                <c:pt idx="2238">
                  <c:v>2238</c:v>
                </c:pt>
                <c:pt idx="2239">
                  <c:v>2239</c:v>
                </c:pt>
                <c:pt idx="2240">
                  <c:v>2240</c:v>
                </c:pt>
                <c:pt idx="2241">
                  <c:v>2241</c:v>
                </c:pt>
                <c:pt idx="2242">
                  <c:v>2242</c:v>
                </c:pt>
                <c:pt idx="2243">
                  <c:v>2243</c:v>
                </c:pt>
                <c:pt idx="2244">
                  <c:v>2244</c:v>
                </c:pt>
                <c:pt idx="2245">
                  <c:v>2245</c:v>
                </c:pt>
                <c:pt idx="2246">
                  <c:v>2246</c:v>
                </c:pt>
                <c:pt idx="2247">
                  <c:v>2247</c:v>
                </c:pt>
                <c:pt idx="2248">
                  <c:v>2248</c:v>
                </c:pt>
                <c:pt idx="2249">
                  <c:v>2249</c:v>
                </c:pt>
                <c:pt idx="2250">
                  <c:v>2250</c:v>
                </c:pt>
                <c:pt idx="2251">
                  <c:v>2251</c:v>
                </c:pt>
                <c:pt idx="2252">
                  <c:v>2252</c:v>
                </c:pt>
                <c:pt idx="2253">
                  <c:v>2253</c:v>
                </c:pt>
                <c:pt idx="2254">
                  <c:v>2254</c:v>
                </c:pt>
                <c:pt idx="2255">
                  <c:v>2255</c:v>
                </c:pt>
                <c:pt idx="2256">
                  <c:v>2256</c:v>
                </c:pt>
                <c:pt idx="2257">
                  <c:v>2257</c:v>
                </c:pt>
                <c:pt idx="2258">
                  <c:v>2258</c:v>
                </c:pt>
                <c:pt idx="2259">
                  <c:v>2259</c:v>
                </c:pt>
                <c:pt idx="2260">
                  <c:v>2260</c:v>
                </c:pt>
                <c:pt idx="2261">
                  <c:v>2261</c:v>
                </c:pt>
                <c:pt idx="2262">
                  <c:v>2262</c:v>
                </c:pt>
                <c:pt idx="2263">
                  <c:v>2263</c:v>
                </c:pt>
                <c:pt idx="2264">
                  <c:v>2264</c:v>
                </c:pt>
                <c:pt idx="2265">
                  <c:v>2265</c:v>
                </c:pt>
                <c:pt idx="2266">
                  <c:v>2266</c:v>
                </c:pt>
                <c:pt idx="2267">
                  <c:v>2267</c:v>
                </c:pt>
                <c:pt idx="2268">
                  <c:v>2268</c:v>
                </c:pt>
                <c:pt idx="2269">
                  <c:v>2269</c:v>
                </c:pt>
                <c:pt idx="2270">
                  <c:v>2270</c:v>
                </c:pt>
                <c:pt idx="2271">
                  <c:v>2271</c:v>
                </c:pt>
                <c:pt idx="2272">
                  <c:v>2272</c:v>
                </c:pt>
                <c:pt idx="2273">
                  <c:v>2273</c:v>
                </c:pt>
                <c:pt idx="2274">
                  <c:v>2274</c:v>
                </c:pt>
                <c:pt idx="2275">
                  <c:v>2275</c:v>
                </c:pt>
                <c:pt idx="2276">
                  <c:v>2276</c:v>
                </c:pt>
                <c:pt idx="2277">
                  <c:v>2277</c:v>
                </c:pt>
                <c:pt idx="2278">
                  <c:v>2278</c:v>
                </c:pt>
                <c:pt idx="2279">
                  <c:v>2279</c:v>
                </c:pt>
                <c:pt idx="2280">
                  <c:v>2280</c:v>
                </c:pt>
                <c:pt idx="2281">
                  <c:v>2281</c:v>
                </c:pt>
                <c:pt idx="2282">
                  <c:v>2282</c:v>
                </c:pt>
                <c:pt idx="2283">
                  <c:v>2283</c:v>
                </c:pt>
                <c:pt idx="2284">
                  <c:v>2284</c:v>
                </c:pt>
                <c:pt idx="2285">
                  <c:v>2285</c:v>
                </c:pt>
                <c:pt idx="2286">
                  <c:v>2286</c:v>
                </c:pt>
                <c:pt idx="2287">
                  <c:v>2287</c:v>
                </c:pt>
                <c:pt idx="2288">
                  <c:v>2288</c:v>
                </c:pt>
                <c:pt idx="2289">
                  <c:v>2289</c:v>
                </c:pt>
                <c:pt idx="2290">
                  <c:v>2290</c:v>
                </c:pt>
                <c:pt idx="2291">
                  <c:v>2291</c:v>
                </c:pt>
                <c:pt idx="2292">
                  <c:v>2292</c:v>
                </c:pt>
                <c:pt idx="2293">
                  <c:v>2293</c:v>
                </c:pt>
                <c:pt idx="2294">
                  <c:v>2294</c:v>
                </c:pt>
                <c:pt idx="2295">
                  <c:v>2295</c:v>
                </c:pt>
                <c:pt idx="2296">
                  <c:v>2296</c:v>
                </c:pt>
                <c:pt idx="2297">
                  <c:v>2297</c:v>
                </c:pt>
                <c:pt idx="2298">
                  <c:v>2298</c:v>
                </c:pt>
                <c:pt idx="2299">
                  <c:v>2299</c:v>
                </c:pt>
                <c:pt idx="2300">
                  <c:v>2300</c:v>
                </c:pt>
                <c:pt idx="2301">
                  <c:v>2301</c:v>
                </c:pt>
                <c:pt idx="2302">
                  <c:v>2302</c:v>
                </c:pt>
                <c:pt idx="2303">
                  <c:v>2303</c:v>
                </c:pt>
                <c:pt idx="2304">
                  <c:v>2304</c:v>
                </c:pt>
                <c:pt idx="2305">
                  <c:v>2305</c:v>
                </c:pt>
                <c:pt idx="2306">
                  <c:v>2306</c:v>
                </c:pt>
                <c:pt idx="2307">
                  <c:v>2307</c:v>
                </c:pt>
                <c:pt idx="2308">
                  <c:v>2308</c:v>
                </c:pt>
                <c:pt idx="2309">
                  <c:v>2309</c:v>
                </c:pt>
                <c:pt idx="2310">
                  <c:v>2310</c:v>
                </c:pt>
                <c:pt idx="2311">
                  <c:v>2311</c:v>
                </c:pt>
                <c:pt idx="2312">
                  <c:v>2312</c:v>
                </c:pt>
                <c:pt idx="2313">
                  <c:v>2313</c:v>
                </c:pt>
                <c:pt idx="2314">
                  <c:v>2314</c:v>
                </c:pt>
                <c:pt idx="2315">
                  <c:v>2315</c:v>
                </c:pt>
                <c:pt idx="2316">
                  <c:v>2316</c:v>
                </c:pt>
                <c:pt idx="2317">
                  <c:v>2317</c:v>
                </c:pt>
                <c:pt idx="2318">
                  <c:v>2318</c:v>
                </c:pt>
                <c:pt idx="2319">
                  <c:v>2319</c:v>
                </c:pt>
                <c:pt idx="2320">
                  <c:v>2320</c:v>
                </c:pt>
                <c:pt idx="2321">
                  <c:v>2321</c:v>
                </c:pt>
                <c:pt idx="2322">
                  <c:v>2322</c:v>
                </c:pt>
                <c:pt idx="2323">
                  <c:v>2323</c:v>
                </c:pt>
                <c:pt idx="2324">
                  <c:v>2324</c:v>
                </c:pt>
                <c:pt idx="2325">
                  <c:v>2325</c:v>
                </c:pt>
                <c:pt idx="2326">
                  <c:v>2326</c:v>
                </c:pt>
                <c:pt idx="2327">
                  <c:v>2327</c:v>
                </c:pt>
                <c:pt idx="2328">
                  <c:v>2328</c:v>
                </c:pt>
                <c:pt idx="2329">
                  <c:v>2329</c:v>
                </c:pt>
                <c:pt idx="2330">
                  <c:v>2330</c:v>
                </c:pt>
                <c:pt idx="2331">
                  <c:v>2331</c:v>
                </c:pt>
                <c:pt idx="2332">
                  <c:v>2332</c:v>
                </c:pt>
                <c:pt idx="2333">
                  <c:v>2333</c:v>
                </c:pt>
                <c:pt idx="2334">
                  <c:v>2334</c:v>
                </c:pt>
                <c:pt idx="2335">
                  <c:v>2335</c:v>
                </c:pt>
                <c:pt idx="2336">
                  <c:v>2336</c:v>
                </c:pt>
                <c:pt idx="2337">
                  <c:v>2337</c:v>
                </c:pt>
                <c:pt idx="2338">
                  <c:v>2338</c:v>
                </c:pt>
                <c:pt idx="2339">
                  <c:v>2339</c:v>
                </c:pt>
              </c:numCache>
            </c:numRef>
          </c:xVal>
          <c:yVal>
            <c:numRef>
              <c:f>'Punto Equilibrio'!$C$24:$C$2363</c:f>
              <c:numCache>
                <c:formatCode>_-[$$-240A]\ * #,##0_-;\-[$$-240A]\ * #,##0_-;_-[$$-240A]\ * "-"??_-;_-@_-</c:formatCode>
                <c:ptCount val="2340"/>
                <c:pt idx="0">
                  <c:v>19865098</c:v>
                </c:pt>
                <c:pt idx="1">
                  <c:v>19876110</c:v>
                </c:pt>
                <c:pt idx="2">
                  <c:v>19887122</c:v>
                </c:pt>
                <c:pt idx="3">
                  <c:v>19898134</c:v>
                </c:pt>
                <c:pt idx="4">
                  <c:v>19909146</c:v>
                </c:pt>
                <c:pt idx="5">
                  <c:v>19920158</c:v>
                </c:pt>
                <c:pt idx="6">
                  <c:v>19931170</c:v>
                </c:pt>
                <c:pt idx="7">
                  <c:v>19942182</c:v>
                </c:pt>
                <c:pt idx="8">
                  <c:v>19953194</c:v>
                </c:pt>
                <c:pt idx="9">
                  <c:v>19964206</c:v>
                </c:pt>
                <c:pt idx="10">
                  <c:v>19975218</c:v>
                </c:pt>
                <c:pt idx="11">
                  <c:v>19986230</c:v>
                </c:pt>
                <c:pt idx="12">
                  <c:v>19997242</c:v>
                </c:pt>
                <c:pt idx="13">
                  <c:v>20008254</c:v>
                </c:pt>
                <c:pt idx="14">
                  <c:v>20019266</c:v>
                </c:pt>
                <c:pt idx="15">
                  <c:v>20030278</c:v>
                </c:pt>
                <c:pt idx="16">
                  <c:v>20041290</c:v>
                </c:pt>
                <c:pt idx="17">
                  <c:v>20052302</c:v>
                </c:pt>
                <c:pt idx="18">
                  <c:v>20063314</c:v>
                </c:pt>
                <c:pt idx="19">
                  <c:v>20074326</c:v>
                </c:pt>
                <c:pt idx="20">
                  <c:v>20085338</c:v>
                </c:pt>
                <c:pt idx="21">
                  <c:v>20096350</c:v>
                </c:pt>
                <c:pt idx="22">
                  <c:v>20107362</c:v>
                </c:pt>
                <c:pt idx="23">
                  <c:v>20118374</c:v>
                </c:pt>
                <c:pt idx="24">
                  <c:v>20129386</c:v>
                </c:pt>
                <c:pt idx="25">
                  <c:v>20140398</c:v>
                </c:pt>
                <c:pt idx="26">
                  <c:v>20151410</c:v>
                </c:pt>
                <c:pt idx="27">
                  <c:v>20162422</c:v>
                </c:pt>
                <c:pt idx="28">
                  <c:v>20173434</c:v>
                </c:pt>
                <c:pt idx="29">
                  <c:v>20184446</c:v>
                </c:pt>
                <c:pt idx="30">
                  <c:v>20195458</c:v>
                </c:pt>
                <c:pt idx="31">
                  <c:v>20206470</c:v>
                </c:pt>
                <c:pt idx="32">
                  <c:v>20217482</c:v>
                </c:pt>
                <c:pt idx="33">
                  <c:v>20228494</c:v>
                </c:pt>
                <c:pt idx="34">
                  <c:v>20239506</c:v>
                </c:pt>
                <c:pt idx="35">
                  <c:v>20250518</c:v>
                </c:pt>
                <c:pt idx="36">
                  <c:v>20261530</c:v>
                </c:pt>
                <c:pt idx="37">
                  <c:v>20272542</c:v>
                </c:pt>
                <c:pt idx="38">
                  <c:v>20283554</c:v>
                </c:pt>
                <c:pt idx="39">
                  <c:v>20294566</c:v>
                </c:pt>
                <c:pt idx="40">
                  <c:v>20305578</c:v>
                </c:pt>
                <c:pt idx="41">
                  <c:v>20316590</c:v>
                </c:pt>
                <c:pt idx="42">
                  <c:v>20327602</c:v>
                </c:pt>
                <c:pt idx="43">
                  <c:v>20338614</c:v>
                </c:pt>
                <c:pt idx="44">
                  <c:v>20349626</c:v>
                </c:pt>
                <c:pt idx="45">
                  <c:v>20360638</c:v>
                </c:pt>
                <c:pt idx="46">
                  <c:v>20371650</c:v>
                </c:pt>
                <c:pt idx="47">
                  <c:v>20382662</c:v>
                </c:pt>
                <c:pt idx="48">
                  <c:v>20393674</c:v>
                </c:pt>
                <c:pt idx="49">
                  <c:v>20404686</c:v>
                </c:pt>
                <c:pt idx="50">
                  <c:v>20415698</c:v>
                </c:pt>
                <c:pt idx="51">
                  <c:v>20426710</c:v>
                </c:pt>
                <c:pt idx="52">
                  <c:v>20437722</c:v>
                </c:pt>
                <c:pt idx="53">
                  <c:v>20448734</c:v>
                </c:pt>
                <c:pt idx="54">
                  <c:v>20459746</c:v>
                </c:pt>
                <c:pt idx="55">
                  <c:v>20470758</c:v>
                </c:pt>
                <c:pt idx="56">
                  <c:v>20481770</c:v>
                </c:pt>
                <c:pt idx="57">
                  <c:v>20492782</c:v>
                </c:pt>
                <c:pt idx="58">
                  <c:v>20503794</c:v>
                </c:pt>
                <c:pt idx="59">
                  <c:v>20514806</c:v>
                </c:pt>
                <c:pt idx="60">
                  <c:v>20525818</c:v>
                </c:pt>
                <c:pt idx="61">
                  <c:v>20536830</c:v>
                </c:pt>
                <c:pt idx="62">
                  <c:v>20547842</c:v>
                </c:pt>
                <c:pt idx="63">
                  <c:v>20558854</c:v>
                </c:pt>
                <c:pt idx="64">
                  <c:v>20569866</c:v>
                </c:pt>
                <c:pt idx="65">
                  <c:v>20580878</c:v>
                </c:pt>
                <c:pt idx="66">
                  <c:v>20591890</c:v>
                </c:pt>
                <c:pt idx="67">
                  <c:v>20602902</c:v>
                </c:pt>
                <c:pt idx="68">
                  <c:v>20613914</c:v>
                </c:pt>
                <c:pt idx="69">
                  <c:v>20624926</c:v>
                </c:pt>
                <c:pt idx="70">
                  <c:v>20635938</c:v>
                </c:pt>
                <c:pt idx="71">
                  <c:v>20646950</c:v>
                </c:pt>
                <c:pt idx="72">
                  <c:v>20657962</c:v>
                </c:pt>
                <c:pt idx="73">
                  <c:v>20668974</c:v>
                </c:pt>
                <c:pt idx="74">
                  <c:v>20679986</c:v>
                </c:pt>
                <c:pt idx="75">
                  <c:v>20690998</c:v>
                </c:pt>
                <c:pt idx="76">
                  <c:v>20702010</c:v>
                </c:pt>
                <c:pt idx="77">
                  <c:v>20713022</c:v>
                </c:pt>
                <c:pt idx="78">
                  <c:v>20724034</c:v>
                </c:pt>
                <c:pt idx="79">
                  <c:v>20735046</c:v>
                </c:pt>
                <c:pt idx="80">
                  <c:v>20746058</c:v>
                </c:pt>
                <c:pt idx="81">
                  <c:v>20757070</c:v>
                </c:pt>
                <c:pt idx="82">
                  <c:v>20768082</c:v>
                </c:pt>
                <c:pt idx="83">
                  <c:v>20779094</c:v>
                </c:pt>
                <c:pt idx="84">
                  <c:v>20790106</c:v>
                </c:pt>
                <c:pt idx="85">
                  <c:v>20801118</c:v>
                </c:pt>
                <c:pt idx="86">
                  <c:v>20812130</c:v>
                </c:pt>
                <c:pt idx="87">
                  <c:v>20823142</c:v>
                </c:pt>
                <c:pt idx="88">
                  <c:v>20834154</c:v>
                </c:pt>
                <c:pt idx="89">
                  <c:v>20845166</c:v>
                </c:pt>
                <c:pt idx="90">
                  <c:v>20856178</c:v>
                </c:pt>
                <c:pt idx="91">
                  <c:v>20867190</c:v>
                </c:pt>
                <c:pt idx="92">
                  <c:v>20878202</c:v>
                </c:pt>
                <c:pt idx="93">
                  <c:v>20889214</c:v>
                </c:pt>
                <c:pt idx="94">
                  <c:v>20900226</c:v>
                </c:pt>
                <c:pt idx="95">
                  <c:v>20911238</c:v>
                </c:pt>
                <c:pt idx="96">
                  <c:v>20922250</c:v>
                </c:pt>
                <c:pt idx="97">
                  <c:v>20933262</c:v>
                </c:pt>
                <c:pt idx="98">
                  <c:v>20944274</c:v>
                </c:pt>
                <c:pt idx="99">
                  <c:v>20955286</c:v>
                </c:pt>
                <c:pt idx="100">
                  <c:v>20966298</c:v>
                </c:pt>
                <c:pt idx="101">
                  <c:v>20977310</c:v>
                </c:pt>
                <c:pt idx="102">
                  <c:v>20988322</c:v>
                </c:pt>
                <c:pt idx="103">
                  <c:v>20999334</c:v>
                </c:pt>
                <c:pt idx="104">
                  <c:v>21010346</c:v>
                </c:pt>
                <c:pt idx="105">
                  <c:v>21021358</c:v>
                </c:pt>
                <c:pt idx="106">
                  <c:v>21032370</c:v>
                </c:pt>
                <c:pt idx="107">
                  <c:v>21043382</c:v>
                </c:pt>
                <c:pt idx="108">
                  <c:v>21054394</c:v>
                </c:pt>
                <c:pt idx="109">
                  <c:v>21065406</c:v>
                </c:pt>
                <c:pt idx="110">
                  <c:v>21076418</c:v>
                </c:pt>
                <c:pt idx="111">
                  <c:v>21087430</c:v>
                </c:pt>
                <c:pt idx="112">
                  <c:v>21098442</c:v>
                </c:pt>
                <c:pt idx="113">
                  <c:v>21109454</c:v>
                </c:pt>
                <c:pt idx="114">
                  <c:v>21120466</c:v>
                </c:pt>
                <c:pt idx="115">
                  <c:v>21131478</c:v>
                </c:pt>
                <c:pt idx="116">
                  <c:v>21142490</c:v>
                </c:pt>
                <c:pt idx="117">
                  <c:v>21153502</c:v>
                </c:pt>
                <c:pt idx="118">
                  <c:v>21164514</c:v>
                </c:pt>
                <c:pt idx="119">
                  <c:v>21175526</c:v>
                </c:pt>
                <c:pt idx="120">
                  <c:v>21186538</c:v>
                </c:pt>
                <c:pt idx="121">
                  <c:v>21197550</c:v>
                </c:pt>
                <c:pt idx="122">
                  <c:v>21208562</c:v>
                </c:pt>
                <c:pt idx="123">
                  <c:v>21219574</c:v>
                </c:pt>
                <c:pt idx="124">
                  <c:v>21230586</c:v>
                </c:pt>
                <c:pt idx="125">
                  <c:v>21241598</c:v>
                </c:pt>
                <c:pt idx="126">
                  <c:v>21252610</c:v>
                </c:pt>
                <c:pt idx="127">
                  <c:v>21263622</c:v>
                </c:pt>
                <c:pt idx="128">
                  <c:v>21274634</c:v>
                </c:pt>
                <c:pt idx="129">
                  <c:v>21285646</c:v>
                </c:pt>
                <c:pt idx="130">
                  <c:v>21296658</c:v>
                </c:pt>
                <c:pt idx="131">
                  <c:v>21307670</c:v>
                </c:pt>
                <c:pt idx="132">
                  <c:v>21318682</c:v>
                </c:pt>
                <c:pt idx="133">
                  <c:v>21329694</c:v>
                </c:pt>
                <c:pt idx="134">
                  <c:v>21340706</c:v>
                </c:pt>
                <c:pt idx="135">
                  <c:v>21351718</c:v>
                </c:pt>
                <c:pt idx="136">
                  <c:v>21362730</c:v>
                </c:pt>
                <c:pt idx="137">
                  <c:v>21373742</c:v>
                </c:pt>
                <c:pt idx="138">
                  <c:v>21384754</c:v>
                </c:pt>
                <c:pt idx="139">
                  <c:v>21395766</c:v>
                </c:pt>
                <c:pt idx="140">
                  <c:v>21406778</c:v>
                </c:pt>
                <c:pt idx="141">
                  <c:v>21417790</c:v>
                </c:pt>
                <c:pt idx="142">
                  <c:v>21428802</c:v>
                </c:pt>
                <c:pt idx="143">
                  <c:v>21439814</c:v>
                </c:pt>
                <c:pt idx="144">
                  <c:v>21450826</c:v>
                </c:pt>
                <c:pt idx="145">
                  <c:v>21461838</c:v>
                </c:pt>
                <c:pt idx="146">
                  <c:v>21472850</c:v>
                </c:pt>
                <c:pt idx="147">
                  <c:v>21483862</c:v>
                </c:pt>
                <c:pt idx="148">
                  <c:v>21494874</c:v>
                </c:pt>
                <c:pt idx="149">
                  <c:v>21505886</c:v>
                </c:pt>
                <c:pt idx="150">
                  <c:v>21516898</c:v>
                </c:pt>
                <c:pt idx="151">
                  <c:v>21527910</c:v>
                </c:pt>
                <c:pt idx="152">
                  <c:v>21538922</c:v>
                </c:pt>
                <c:pt idx="153">
                  <c:v>21549934</c:v>
                </c:pt>
                <c:pt idx="154">
                  <c:v>21560946</c:v>
                </c:pt>
                <c:pt idx="155">
                  <c:v>21571958</c:v>
                </c:pt>
                <c:pt idx="156">
                  <c:v>21582970</c:v>
                </c:pt>
                <c:pt idx="157">
                  <c:v>21593982</c:v>
                </c:pt>
                <c:pt idx="158">
                  <c:v>21604994</c:v>
                </c:pt>
                <c:pt idx="159">
                  <c:v>21616006</c:v>
                </c:pt>
                <c:pt idx="160">
                  <c:v>21627018</c:v>
                </c:pt>
                <c:pt idx="161">
                  <c:v>21638030</c:v>
                </c:pt>
                <c:pt idx="162">
                  <c:v>21649042</c:v>
                </c:pt>
                <c:pt idx="163">
                  <c:v>21660054</c:v>
                </c:pt>
                <c:pt idx="164">
                  <c:v>21671066</c:v>
                </c:pt>
                <c:pt idx="165">
                  <c:v>21682078</c:v>
                </c:pt>
                <c:pt idx="166">
                  <c:v>21693090</c:v>
                </c:pt>
                <c:pt idx="167">
                  <c:v>21704102</c:v>
                </c:pt>
                <c:pt idx="168">
                  <c:v>21715114</c:v>
                </c:pt>
                <c:pt idx="169">
                  <c:v>21726126</c:v>
                </c:pt>
                <c:pt idx="170">
                  <c:v>21737138</c:v>
                </c:pt>
                <c:pt idx="171">
                  <c:v>21748150</c:v>
                </c:pt>
                <c:pt idx="172">
                  <c:v>21759162</c:v>
                </c:pt>
                <c:pt idx="173">
                  <c:v>21770174</c:v>
                </c:pt>
                <c:pt idx="174">
                  <c:v>21781186</c:v>
                </c:pt>
                <c:pt idx="175">
                  <c:v>21792198</c:v>
                </c:pt>
                <c:pt idx="176">
                  <c:v>21803210</c:v>
                </c:pt>
                <c:pt idx="177">
                  <c:v>21814222</c:v>
                </c:pt>
                <c:pt idx="178">
                  <c:v>21825234</c:v>
                </c:pt>
                <c:pt idx="179">
                  <c:v>21836246</c:v>
                </c:pt>
                <c:pt idx="180">
                  <c:v>21847258</c:v>
                </c:pt>
                <c:pt idx="181">
                  <c:v>21858270</c:v>
                </c:pt>
                <c:pt idx="182">
                  <c:v>21869282</c:v>
                </c:pt>
                <c:pt idx="183">
                  <c:v>21880294</c:v>
                </c:pt>
                <c:pt idx="184">
                  <c:v>21891306</c:v>
                </c:pt>
                <c:pt idx="185">
                  <c:v>21902318</c:v>
                </c:pt>
                <c:pt idx="186">
                  <c:v>21913330</c:v>
                </c:pt>
                <c:pt idx="187">
                  <c:v>21924342</c:v>
                </c:pt>
                <c:pt idx="188">
                  <c:v>21935354</c:v>
                </c:pt>
                <c:pt idx="189">
                  <c:v>21946366</c:v>
                </c:pt>
                <c:pt idx="190">
                  <c:v>21957378</c:v>
                </c:pt>
                <c:pt idx="191">
                  <c:v>21968390</c:v>
                </c:pt>
                <c:pt idx="192">
                  <c:v>21979402</c:v>
                </c:pt>
                <c:pt idx="193">
                  <c:v>21990414</c:v>
                </c:pt>
                <c:pt idx="194">
                  <c:v>22001426</c:v>
                </c:pt>
                <c:pt idx="195">
                  <c:v>22012438</c:v>
                </c:pt>
                <c:pt idx="196">
                  <c:v>22023450</c:v>
                </c:pt>
                <c:pt idx="197">
                  <c:v>22034462</c:v>
                </c:pt>
                <c:pt idx="198">
                  <c:v>22045474</c:v>
                </c:pt>
                <c:pt idx="199">
                  <c:v>22056486</c:v>
                </c:pt>
                <c:pt idx="200">
                  <c:v>22067498</c:v>
                </c:pt>
                <c:pt idx="201">
                  <c:v>22078510</c:v>
                </c:pt>
                <c:pt idx="202">
                  <c:v>22089522</c:v>
                </c:pt>
                <c:pt idx="203">
                  <c:v>22100534</c:v>
                </c:pt>
                <c:pt idx="204">
                  <c:v>22111546</c:v>
                </c:pt>
                <c:pt idx="205">
                  <c:v>22122558</c:v>
                </c:pt>
                <c:pt idx="206">
                  <c:v>22133570</c:v>
                </c:pt>
                <c:pt idx="207">
                  <c:v>22144582</c:v>
                </c:pt>
                <c:pt idx="208">
                  <c:v>22155594</c:v>
                </c:pt>
                <c:pt idx="209">
                  <c:v>22166606</c:v>
                </c:pt>
                <c:pt idx="210">
                  <c:v>22177618</c:v>
                </c:pt>
                <c:pt idx="211">
                  <c:v>22188630</c:v>
                </c:pt>
                <c:pt idx="212">
                  <c:v>22199642</c:v>
                </c:pt>
                <c:pt idx="213">
                  <c:v>22210654</c:v>
                </c:pt>
                <c:pt idx="214">
                  <c:v>22221666</c:v>
                </c:pt>
                <c:pt idx="215">
                  <c:v>22232678</c:v>
                </c:pt>
                <c:pt idx="216">
                  <c:v>22243690</c:v>
                </c:pt>
                <c:pt idx="217">
                  <c:v>22254702</c:v>
                </c:pt>
                <c:pt idx="218">
                  <c:v>22265714</c:v>
                </c:pt>
                <c:pt idx="219">
                  <c:v>22276726</c:v>
                </c:pt>
                <c:pt idx="220">
                  <c:v>22287738</c:v>
                </c:pt>
                <c:pt idx="221">
                  <c:v>22298750</c:v>
                </c:pt>
                <c:pt idx="222">
                  <c:v>22309762</c:v>
                </c:pt>
                <c:pt idx="223">
                  <c:v>22320774</c:v>
                </c:pt>
                <c:pt idx="224">
                  <c:v>22331786</c:v>
                </c:pt>
                <c:pt idx="225">
                  <c:v>22342798</c:v>
                </c:pt>
                <c:pt idx="226">
                  <c:v>22353810</c:v>
                </c:pt>
                <c:pt idx="227">
                  <c:v>22364822</c:v>
                </c:pt>
                <c:pt idx="228">
                  <c:v>22375834</c:v>
                </c:pt>
                <c:pt idx="229">
                  <c:v>22386846</c:v>
                </c:pt>
                <c:pt idx="230">
                  <c:v>22397858</c:v>
                </c:pt>
                <c:pt idx="231">
                  <c:v>22408870</c:v>
                </c:pt>
                <c:pt idx="232">
                  <c:v>22419882</c:v>
                </c:pt>
                <c:pt idx="233">
                  <c:v>22430894</c:v>
                </c:pt>
                <c:pt idx="234">
                  <c:v>22441906</c:v>
                </c:pt>
                <c:pt idx="235">
                  <c:v>22452918</c:v>
                </c:pt>
                <c:pt idx="236">
                  <c:v>22463930</c:v>
                </c:pt>
                <c:pt idx="237">
                  <c:v>22474942</c:v>
                </c:pt>
                <c:pt idx="238">
                  <c:v>22485954</c:v>
                </c:pt>
                <c:pt idx="239">
                  <c:v>22496966</c:v>
                </c:pt>
                <c:pt idx="240">
                  <c:v>22507978</c:v>
                </c:pt>
                <c:pt idx="241">
                  <c:v>22518990</c:v>
                </c:pt>
                <c:pt idx="242">
                  <c:v>22530002</c:v>
                </c:pt>
                <c:pt idx="243">
                  <c:v>22541014</c:v>
                </c:pt>
                <c:pt idx="244">
                  <c:v>22552026</c:v>
                </c:pt>
                <c:pt idx="245">
                  <c:v>22563038</c:v>
                </c:pt>
                <c:pt idx="246">
                  <c:v>22574050</c:v>
                </c:pt>
                <c:pt idx="247">
                  <c:v>22585062</c:v>
                </c:pt>
                <c:pt idx="248">
                  <c:v>22596074</c:v>
                </c:pt>
                <c:pt idx="249">
                  <c:v>22607086</c:v>
                </c:pt>
                <c:pt idx="250">
                  <c:v>22618098</c:v>
                </c:pt>
                <c:pt idx="251">
                  <c:v>22629110</c:v>
                </c:pt>
                <c:pt idx="252">
                  <c:v>22640122</c:v>
                </c:pt>
                <c:pt idx="253">
                  <c:v>22651134</c:v>
                </c:pt>
                <c:pt idx="254">
                  <c:v>22662146</c:v>
                </c:pt>
                <c:pt idx="255">
                  <c:v>22673158</c:v>
                </c:pt>
                <c:pt idx="256">
                  <c:v>22684170</c:v>
                </c:pt>
                <c:pt idx="257">
                  <c:v>22695182</c:v>
                </c:pt>
                <c:pt idx="258">
                  <c:v>22706194</c:v>
                </c:pt>
                <c:pt idx="259">
                  <c:v>22717206</c:v>
                </c:pt>
                <c:pt idx="260">
                  <c:v>22728218</c:v>
                </c:pt>
                <c:pt idx="261">
                  <c:v>22739230</c:v>
                </c:pt>
                <c:pt idx="262">
                  <c:v>22750242</c:v>
                </c:pt>
                <c:pt idx="263">
                  <c:v>22761254</c:v>
                </c:pt>
                <c:pt idx="264">
                  <c:v>22772266</c:v>
                </c:pt>
                <c:pt idx="265">
                  <c:v>22783278</c:v>
                </c:pt>
                <c:pt idx="266">
                  <c:v>22794290</c:v>
                </c:pt>
                <c:pt idx="267">
                  <c:v>22805302</c:v>
                </c:pt>
                <c:pt idx="268">
                  <c:v>22816314</c:v>
                </c:pt>
                <c:pt idx="269">
                  <c:v>22827326</c:v>
                </c:pt>
                <c:pt idx="270">
                  <c:v>22838338</c:v>
                </c:pt>
                <c:pt idx="271">
                  <c:v>22849350</c:v>
                </c:pt>
                <c:pt idx="272">
                  <c:v>22860362</c:v>
                </c:pt>
                <c:pt idx="273">
                  <c:v>22871374</c:v>
                </c:pt>
                <c:pt idx="274">
                  <c:v>22882386</c:v>
                </c:pt>
                <c:pt idx="275">
                  <c:v>22893398</c:v>
                </c:pt>
                <c:pt idx="276">
                  <c:v>22904410</c:v>
                </c:pt>
                <c:pt idx="277">
                  <c:v>22915422</c:v>
                </c:pt>
                <c:pt idx="278">
                  <c:v>22926434</c:v>
                </c:pt>
                <c:pt idx="279">
                  <c:v>22937446</c:v>
                </c:pt>
                <c:pt idx="280">
                  <c:v>22948458</c:v>
                </c:pt>
                <c:pt idx="281">
                  <c:v>22959470</c:v>
                </c:pt>
                <c:pt idx="282">
                  <c:v>22970482</c:v>
                </c:pt>
                <c:pt idx="283">
                  <c:v>22981494</c:v>
                </c:pt>
                <c:pt idx="284">
                  <c:v>22992506</c:v>
                </c:pt>
                <c:pt idx="285">
                  <c:v>23003518</c:v>
                </c:pt>
                <c:pt idx="286">
                  <c:v>23014530</c:v>
                </c:pt>
                <c:pt idx="287">
                  <c:v>23025542</c:v>
                </c:pt>
                <c:pt idx="288">
                  <c:v>23036554</c:v>
                </c:pt>
                <c:pt idx="289">
                  <c:v>23047566</c:v>
                </c:pt>
                <c:pt idx="290">
                  <c:v>23058578</c:v>
                </c:pt>
                <c:pt idx="291">
                  <c:v>23069590</c:v>
                </c:pt>
                <c:pt idx="292">
                  <c:v>23080602</c:v>
                </c:pt>
                <c:pt idx="293">
                  <c:v>23091614</c:v>
                </c:pt>
                <c:pt idx="294">
                  <c:v>23102626</c:v>
                </c:pt>
                <c:pt idx="295">
                  <c:v>23113638</c:v>
                </c:pt>
                <c:pt idx="296">
                  <c:v>23124650</c:v>
                </c:pt>
                <c:pt idx="297">
                  <c:v>23135662</c:v>
                </c:pt>
                <c:pt idx="298">
                  <c:v>23146674</c:v>
                </c:pt>
                <c:pt idx="299">
                  <c:v>23157686</c:v>
                </c:pt>
                <c:pt idx="300">
                  <c:v>23168698</c:v>
                </c:pt>
                <c:pt idx="301">
                  <c:v>23179710</c:v>
                </c:pt>
                <c:pt idx="302">
                  <c:v>23190722</c:v>
                </c:pt>
                <c:pt idx="303">
                  <c:v>23201734</c:v>
                </c:pt>
                <c:pt idx="304">
                  <c:v>23212746</c:v>
                </c:pt>
                <c:pt idx="305">
                  <c:v>23223758</c:v>
                </c:pt>
                <c:pt idx="306">
                  <c:v>23234770</c:v>
                </c:pt>
                <c:pt idx="307">
                  <c:v>23245782</c:v>
                </c:pt>
                <c:pt idx="308">
                  <c:v>23256794</c:v>
                </c:pt>
                <c:pt idx="309">
                  <c:v>23267806</c:v>
                </c:pt>
                <c:pt idx="310">
                  <c:v>23278818</c:v>
                </c:pt>
                <c:pt idx="311">
                  <c:v>23289830</c:v>
                </c:pt>
                <c:pt idx="312">
                  <c:v>23300842</c:v>
                </c:pt>
                <c:pt idx="313">
                  <c:v>23311854</c:v>
                </c:pt>
                <c:pt idx="314">
                  <c:v>23322866</c:v>
                </c:pt>
                <c:pt idx="315">
                  <c:v>23333878</c:v>
                </c:pt>
                <c:pt idx="316">
                  <c:v>23344890</c:v>
                </c:pt>
                <c:pt idx="317">
                  <c:v>23355902</c:v>
                </c:pt>
                <c:pt idx="318">
                  <c:v>23366914</c:v>
                </c:pt>
                <c:pt idx="319">
                  <c:v>23377926</c:v>
                </c:pt>
                <c:pt idx="320">
                  <c:v>23388938</c:v>
                </c:pt>
                <c:pt idx="321">
                  <c:v>23399950</c:v>
                </c:pt>
                <c:pt idx="322">
                  <c:v>23410962</c:v>
                </c:pt>
                <c:pt idx="323">
                  <c:v>23421974</c:v>
                </c:pt>
                <c:pt idx="324">
                  <c:v>23432986</c:v>
                </c:pt>
                <c:pt idx="325">
                  <c:v>23443998</c:v>
                </c:pt>
                <c:pt idx="326">
                  <c:v>23455010</c:v>
                </c:pt>
                <c:pt idx="327">
                  <c:v>23466022</c:v>
                </c:pt>
                <c:pt idx="328">
                  <c:v>23477034</c:v>
                </c:pt>
                <c:pt idx="329">
                  <c:v>23488046</c:v>
                </c:pt>
                <c:pt idx="330">
                  <c:v>23499058</c:v>
                </c:pt>
                <c:pt idx="331">
                  <c:v>23510070</c:v>
                </c:pt>
                <c:pt idx="332">
                  <c:v>23521082</c:v>
                </c:pt>
                <c:pt idx="333">
                  <c:v>23532094</c:v>
                </c:pt>
                <c:pt idx="334">
                  <c:v>23543106</c:v>
                </c:pt>
                <c:pt idx="335">
                  <c:v>23554118</c:v>
                </c:pt>
                <c:pt idx="336">
                  <c:v>23565130</c:v>
                </c:pt>
                <c:pt idx="337">
                  <c:v>23576142</c:v>
                </c:pt>
                <c:pt idx="338">
                  <c:v>23587154</c:v>
                </c:pt>
                <c:pt idx="339">
                  <c:v>23598166</c:v>
                </c:pt>
                <c:pt idx="340">
                  <c:v>23609178</c:v>
                </c:pt>
                <c:pt idx="341">
                  <c:v>23620190</c:v>
                </c:pt>
                <c:pt idx="342">
                  <c:v>23631202</c:v>
                </c:pt>
                <c:pt idx="343">
                  <c:v>23642214</c:v>
                </c:pt>
                <c:pt idx="344">
                  <c:v>23653226</c:v>
                </c:pt>
                <c:pt idx="345">
                  <c:v>23664238</c:v>
                </c:pt>
                <c:pt idx="346">
                  <c:v>23675250</c:v>
                </c:pt>
                <c:pt idx="347">
                  <c:v>23686262</c:v>
                </c:pt>
                <c:pt idx="348">
                  <c:v>23697274</c:v>
                </c:pt>
                <c:pt idx="349">
                  <c:v>23708286</c:v>
                </c:pt>
                <c:pt idx="350">
                  <c:v>23719298</c:v>
                </c:pt>
                <c:pt idx="351">
                  <c:v>23730310</c:v>
                </c:pt>
                <c:pt idx="352">
                  <c:v>23741322</c:v>
                </c:pt>
                <c:pt idx="353">
                  <c:v>23752334</c:v>
                </c:pt>
                <c:pt idx="354">
                  <c:v>23763346</c:v>
                </c:pt>
                <c:pt idx="355">
                  <c:v>23774358</c:v>
                </c:pt>
                <c:pt idx="356">
                  <c:v>23785370</c:v>
                </c:pt>
                <c:pt idx="357">
                  <c:v>23796382</c:v>
                </c:pt>
                <c:pt idx="358">
                  <c:v>23807394</c:v>
                </c:pt>
                <c:pt idx="359">
                  <c:v>23818406</c:v>
                </c:pt>
                <c:pt idx="360">
                  <c:v>23829418</c:v>
                </c:pt>
                <c:pt idx="361">
                  <c:v>23840430</c:v>
                </c:pt>
                <c:pt idx="362">
                  <c:v>23851442</c:v>
                </c:pt>
                <c:pt idx="363">
                  <c:v>23862454</c:v>
                </c:pt>
                <c:pt idx="364">
                  <c:v>23873466</c:v>
                </c:pt>
                <c:pt idx="365">
                  <c:v>23884478</c:v>
                </c:pt>
                <c:pt idx="366">
                  <c:v>23895490</c:v>
                </c:pt>
                <c:pt idx="367">
                  <c:v>23906502</c:v>
                </c:pt>
                <c:pt idx="368">
                  <c:v>23917514</c:v>
                </c:pt>
                <c:pt idx="369">
                  <c:v>23928526</c:v>
                </c:pt>
                <c:pt idx="370">
                  <c:v>23939538</c:v>
                </c:pt>
                <c:pt idx="371">
                  <c:v>23950550</c:v>
                </c:pt>
                <c:pt idx="372">
                  <c:v>23961562</c:v>
                </c:pt>
                <c:pt idx="373">
                  <c:v>23972574</c:v>
                </c:pt>
                <c:pt idx="374">
                  <c:v>23983586</c:v>
                </c:pt>
                <c:pt idx="375">
                  <c:v>23994598</c:v>
                </c:pt>
                <c:pt idx="376">
                  <c:v>24005610</c:v>
                </c:pt>
                <c:pt idx="377">
                  <c:v>24016622</c:v>
                </c:pt>
                <c:pt idx="378">
                  <c:v>24027634</c:v>
                </c:pt>
                <c:pt idx="379">
                  <c:v>24038646</c:v>
                </c:pt>
                <c:pt idx="380">
                  <c:v>24049658</c:v>
                </c:pt>
                <c:pt idx="381">
                  <c:v>24060670</c:v>
                </c:pt>
                <c:pt idx="382">
                  <c:v>24071682</c:v>
                </c:pt>
                <c:pt idx="383">
                  <c:v>24082694</c:v>
                </c:pt>
                <c:pt idx="384">
                  <c:v>24093706</c:v>
                </c:pt>
                <c:pt idx="385">
                  <c:v>24104718</c:v>
                </c:pt>
                <c:pt idx="386">
                  <c:v>24115730</c:v>
                </c:pt>
                <c:pt idx="387">
                  <c:v>24126742</c:v>
                </c:pt>
                <c:pt idx="388">
                  <c:v>24137754</c:v>
                </c:pt>
                <c:pt idx="389">
                  <c:v>24148766</c:v>
                </c:pt>
                <c:pt idx="390">
                  <c:v>24159778</c:v>
                </c:pt>
                <c:pt idx="391">
                  <c:v>24170790</c:v>
                </c:pt>
                <c:pt idx="392">
                  <c:v>24181802</c:v>
                </c:pt>
                <c:pt idx="393">
                  <c:v>24192814</c:v>
                </c:pt>
                <c:pt idx="394">
                  <c:v>24203826</c:v>
                </c:pt>
                <c:pt idx="395">
                  <c:v>24214838</c:v>
                </c:pt>
                <c:pt idx="396">
                  <c:v>24225850</c:v>
                </c:pt>
                <c:pt idx="397">
                  <c:v>24236862</c:v>
                </c:pt>
                <c:pt idx="398">
                  <c:v>24247874</c:v>
                </c:pt>
                <c:pt idx="399">
                  <c:v>24258886</c:v>
                </c:pt>
                <c:pt idx="400">
                  <c:v>24269898</c:v>
                </c:pt>
                <c:pt idx="401">
                  <c:v>24280910</c:v>
                </c:pt>
                <c:pt idx="402">
                  <c:v>24291922</c:v>
                </c:pt>
                <c:pt idx="403">
                  <c:v>24302934</c:v>
                </c:pt>
                <c:pt idx="404">
                  <c:v>24313946</c:v>
                </c:pt>
                <c:pt idx="405">
                  <c:v>24324958</c:v>
                </c:pt>
                <c:pt idx="406">
                  <c:v>24335970</c:v>
                </c:pt>
                <c:pt idx="407">
                  <c:v>24346982</c:v>
                </c:pt>
                <c:pt idx="408">
                  <c:v>24357994</c:v>
                </c:pt>
                <c:pt idx="409">
                  <c:v>24369006</c:v>
                </c:pt>
                <c:pt idx="410">
                  <c:v>24380018</c:v>
                </c:pt>
                <c:pt idx="411">
                  <c:v>24391030</c:v>
                </c:pt>
                <c:pt idx="412">
                  <c:v>24402042</c:v>
                </c:pt>
                <c:pt idx="413">
                  <c:v>24413054</c:v>
                </c:pt>
                <c:pt idx="414">
                  <c:v>24424066</c:v>
                </c:pt>
                <c:pt idx="415">
                  <c:v>24435078</c:v>
                </c:pt>
                <c:pt idx="416">
                  <c:v>24446090</c:v>
                </c:pt>
                <c:pt idx="417">
                  <c:v>24457102</c:v>
                </c:pt>
                <c:pt idx="418">
                  <c:v>24468114</c:v>
                </c:pt>
                <c:pt idx="419">
                  <c:v>24479126</c:v>
                </c:pt>
                <c:pt idx="420">
                  <c:v>24490138</c:v>
                </c:pt>
                <c:pt idx="421">
                  <c:v>24501150</c:v>
                </c:pt>
                <c:pt idx="422">
                  <c:v>24512162</c:v>
                </c:pt>
                <c:pt idx="423">
                  <c:v>24523174</c:v>
                </c:pt>
                <c:pt idx="424">
                  <c:v>24534186</c:v>
                </c:pt>
                <c:pt idx="425">
                  <c:v>24545198</c:v>
                </c:pt>
                <c:pt idx="426">
                  <c:v>24556210</c:v>
                </c:pt>
                <c:pt idx="427">
                  <c:v>24567222</c:v>
                </c:pt>
                <c:pt idx="428">
                  <c:v>24578234</c:v>
                </c:pt>
                <c:pt idx="429">
                  <c:v>24589246</c:v>
                </c:pt>
                <c:pt idx="430">
                  <c:v>24600258</c:v>
                </c:pt>
                <c:pt idx="431">
                  <c:v>24611270</c:v>
                </c:pt>
                <c:pt idx="432">
                  <c:v>24622282</c:v>
                </c:pt>
                <c:pt idx="433">
                  <c:v>24633294</c:v>
                </c:pt>
                <c:pt idx="434">
                  <c:v>24644306</c:v>
                </c:pt>
                <c:pt idx="435">
                  <c:v>24655318</c:v>
                </c:pt>
                <c:pt idx="436">
                  <c:v>24666330</c:v>
                </c:pt>
                <c:pt idx="437">
                  <c:v>24677342</c:v>
                </c:pt>
                <c:pt idx="438">
                  <c:v>24688354</c:v>
                </c:pt>
                <c:pt idx="439">
                  <c:v>24699366</c:v>
                </c:pt>
                <c:pt idx="440">
                  <c:v>24710378</c:v>
                </c:pt>
                <c:pt idx="441">
                  <c:v>24721390</c:v>
                </c:pt>
                <c:pt idx="442">
                  <c:v>24732402</c:v>
                </c:pt>
                <c:pt idx="443">
                  <c:v>24743414</c:v>
                </c:pt>
                <c:pt idx="444">
                  <c:v>24754426</c:v>
                </c:pt>
                <c:pt idx="445">
                  <c:v>24765438</c:v>
                </c:pt>
                <c:pt idx="446">
                  <c:v>24776450</c:v>
                </c:pt>
                <c:pt idx="447">
                  <c:v>24787462</c:v>
                </c:pt>
                <c:pt idx="448">
                  <c:v>24798474</c:v>
                </c:pt>
                <c:pt idx="449">
                  <c:v>24809486</c:v>
                </c:pt>
                <c:pt idx="450">
                  <c:v>24820498</c:v>
                </c:pt>
                <c:pt idx="451">
                  <c:v>24831510</c:v>
                </c:pt>
                <c:pt idx="452">
                  <c:v>24842522</c:v>
                </c:pt>
                <c:pt idx="453">
                  <c:v>24853534</c:v>
                </c:pt>
                <c:pt idx="454">
                  <c:v>24864546</c:v>
                </c:pt>
                <c:pt idx="455">
                  <c:v>24875558</c:v>
                </c:pt>
                <c:pt idx="456">
                  <c:v>24886570</c:v>
                </c:pt>
                <c:pt idx="457">
                  <c:v>24897582</c:v>
                </c:pt>
                <c:pt idx="458">
                  <c:v>24908594</c:v>
                </c:pt>
                <c:pt idx="459">
                  <c:v>24919606</c:v>
                </c:pt>
                <c:pt idx="460">
                  <c:v>24930618</c:v>
                </c:pt>
                <c:pt idx="461">
                  <c:v>24941630</c:v>
                </c:pt>
                <c:pt idx="462">
                  <c:v>24952642</c:v>
                </c:pt>
                <c:pt idx="463">
                  <c:v>24963654</c:v>
                </c:pt>
                <c:pt idx="464">
                  <c:v>24974666</c:v>
                </c:pt>
                <c:pt idx="465">
                  <c:v>24985678</c:v>
                </c:pt>
                <c:pt idx="466">
                  <c:v>24996690</c:v>
                </c:pt>
                <c:pt idx="467">
                  <c:v>25007702</c:v>
                </c:pt>
                <c:pt idx="468">
                  <c:v>25018714</c:v>
                </c:pt>
                <c:pt idx="469">
                  <c:v>25029726</c:v>
                </c:pt>
                <c:pt idx="470">
                  <c:v>25040738</c:v>
                </c:pt>
                <c:pt idx="471">
                  <c:v>25051750</c:v>
                </c:pt>
                <c:pt idx="472">
                  <c:v>25062762</c:v>
                </c:pt>
                <c:pt idx="473">
                  <c:v>25073774</c:v>
                </c:pt>
                <c:pt idx="474">
                  <c:v>25084786</c:v>
                </c:pt>
                <c:pt idx="475">
                  <c:v>25095798</c:v>
                </c:pt>
                <c:pt idx="476">
                  <c:v>25106810</c:v>
                </c:pt>
                <c:pt idx="477">
                  <c:v>25117822</c:v>
                </c:pt>
                <c:pt idx="478">
                  <c:v>25128834</c:v>
                </c:pt>
                <c:pt idx="479">
                  <c:v>25139846</c:v>
                </c:pt>
                <c:pt idx="480">
                  <c:v>25150858</c:v>
                </c:pt>
                <c:pt idx="481">
                  <c:v>25161870</c:v>
                </c:pt>
                <c:pt idx="482">
                  <c:v>25172882</c:v>
                </c:pt>
                <c:pt idx="483">
                  <c:v>25183894</c:v>
                </c:pt>
                <c:pt idx="484">
                  <c:v>25194906</c:v>
                </c:pt>
                <c:pt idx="485">
                  <c:v>25205918</c:v>
                </c:pt>
                <c:pt idx="486">
                  <c:v>25216930</c:v>
                </c:pt>
                <c:pt idx="487">
                  <c:v>25227942</c:v>
                </c:pt>
                <c:pt idx="488">
                  <c:v>25238954</c:v>
                </c:pt>
                <c:pt idx="489">
                  <c:v>25249966</c:v>
                </c:pt>
                <c:pt idx="490">
                  <c:v>25260978</c:v>
                </c:pt>
                <c:pt idx="491">
                  <c:v>25271990</c:v>
                </c:pt>
                <c:pt idx="492">
                  <c:v>25283002</c:v>
                </c:pt>
                <c:pt idx="493">
                  <c:v>25294014</c:v>
                </c:pt>
                <c:pt idx="494">
                  <c:v>25305026</c:v>
                </c:pt>
                <c:pt idx="495">
                  <c:v>25316038</c:v>
                </c:pt>
                <c:pt idx="496">
                  <c:v>25327050</c:v>
                </c:pt>
                <c:pt idx="497">
                  <c:v>25338062</c:v>
                </c:pt>
                <c:pt idx="498">
                  <c:v>25349074</c:v>
                </c:pt>
                <c:pt idx="499">
                  <c:v>25360086</c:v>
                </c:pt>
                <c:pt idx="500">
                  <c:v>25371098</c:v>
                </c:pt>
                <c:pt idx="501">
                  <c:v>25382110</c:v>
                </c:pt>
                <c:pt idx="502">
                  <c:v>25393122</c:v>
                </c:pt>
                <c:pt idx="503">
                  <c:v>25404134</c:v>
                </c:pt>
                <c:pt idx="504">
                  <c:v>25415146</c:v>
                </c:pt>
                <c:pt idx="505">
                  <c:v>25426158</c:v>
                </c:pt>
                <c:pt idx="506">
                  <c:v>25437170</c:v>
                </c:pt>
                <c:pt idx="507">
                  <c:v>25448182</c:v>
                </c:pt>
                <c:pt idx="508">
                  <c:v>25459194</c:v>
                </c:pt>
                <c:pt idx="509">
                  <c:v>25470206</c:v>
                </c:pt>
                <c:pt idx="510">
                  <c:v>25481218</c:v>
                </c:pt>
                <c:pt idx="511">
                  <c:v>25492230</c:v>
                </c:pt>
                <c:pt idx="512">
                  <c:v>25503242</c:v>
                </c:pt>
                <c:pt idx="513">
                  <c:v>25514254</c:v>
                </c:pt>
                <c:pt idx="514">
                  <c:v>25525266</c:v>
                </c:pt>
                <c:pt idx="515">
                  <c:v>25536278</c:v>
                </c:pt>
                <c:pt idx="516">
                  <c:v>25547290</c:v>
                </c:pt>
                <c:pt idx="517">
                  <c:v>25558302</c:v>
                </c:pt>
                <c:pt idx="518">
                  <c:v>25569314</c:v>
                </c:pt>
                <c:pt idx="519">
                  <c:v>25580326</c:v>
                </c:pt>
                <c:pt idx="520">
                  <c:v>25591338</c:v>
                </c:pt>
                <c:pt idx="521">
                  <c:v>25602350</c:v>
                </c:pt>
                <c:pt idx="522">
                  <c:v>25613362</c:v>
                </c:pt>
                <c:pt idx="523">
                  <c:v>25624374</c:v>
                </c:pt>
                <c:pt idx="524">
                  <c:v>25635386</c:v>
                </c:pt>
                <c:pt idx="525">
                  <c:v>25646398</c:v>
                </c:pt>
                <c:pt idx="526">
                  <c:v>25657410</c:v>
                </c:pt>
                <c:pt idx="527">
                  <c:v>25668422</c:v>
                </c:pt>
                <c:pt idx="528">
                  <c:v>25679434</c:v>
                </c:pt>
                <c:pt idx="529">
                  <c:v>25690446</c:v>
                </c:pt>
                <c:pt idx="530">
                  <c:v>25701458</c:v>
                </c:pt>
                <c:pt idx="531">
                  <c:v>25712470</c:v>
                </c:pt>
                <c:pt idx="532">
                  <c:v>25723482</c:v>
                </c:pt>
                <c:pt idx="533">
                  <c:v>25734494</c:v>
                </c:pt>
                <c:pt idx="534">
                  <c:v>25745506</c:v>
                </c:pt>
                <c:pt idx="535">
                  <c:v>25756518</c:v>
                </c:pt>
                <c:pt idx="536">
                  <c:v>25767530</c:v>
                </c:pt>
                <c:pt idx="537">
                  <c:v>25778542</c:v>
                </c:pt>
                <c:pt idx="538">
                  <c:v>25789554</c:v>
                </c:pt>
                <c:pt idx="539">
                  <c:v>25800566</c:v>
                </c:pt>
                <c:pt idx="540">
                  <c:v>25811578</c:v>
                </c:pt>
                <c:pt idx="541">
                  <c:v>25822590</c:v>
                </c:pt>
                <c:pt idx="542">
                  <c:v>25833602</c:v>
                </c:pt>
                <c:pt idx="543">
                  <c:v>25844614</c:v>
                </c:pt>
                <c:pt idx="544">
                  <c:v>25855626</c:v>
                </c:pt>
                <c:pt idx="545">
                  <c:v>25866638</c:v>
                </c:pt>
                <c:pt idx="546">
                  <c:v>25877650</c:v>
                </c:pt>
                <c:pt idx="547">
                  <c:v>25888662</c:v>
                </c:pt>
                <c:pt idx="548">
                  <c:v>25899674</c:v>
                </c:pt>
                <c:pt idx="549">
                  <c:v>25910686</c:v>
                </c:pt>
                <c:pt idx="550">
                  <c:v>25921698</c:v>
                </c:pt>
                <c:pt idx="551">
                  <c:v>25932710</c:v>
                </c:pt>
                <c:pt idx="552">
                  <c:v>25943722</c:v>
                </c:pt>
                <c:pt idx="553">
                  <c:v>25954734</c:v>
                </c:pt>
                <c:pt idx="554">
                  <c:v>25965746</c:v>
                </c:pt>
                <c:pt idx="555">
                  <c:v>25976758</c:v>
                </c:pt>
                <c:pt idx="556">
                  <c:v>25987770</c:v>
                </c:pt>
                <c:pt idx="557">
                  <c:v>25998782</c:v>
                </c:pt>
                <c:pt idx="558">
                  <c:v>26009794</c:v>
                </c:pt>
                <c:pt idx="559">
                  <c:v>26020806</c:v>
                </c:pt>
                <c:pt idx="560">
                  <c:v>26031818</c:v>
                </c:pt>
                <c:pt idx="561">
                  <c:v>26042830</c:v>
                </c:pt>
                <c:pt idx="562">
                  <c:v>26053842</c:v>
                </c:pt>
                <c:pt idx="563">
                  <c:v>26064854</c:v>
                </c:pt>
                <c:pt idx="564">
                  <c:v>26075866</c:v>
                </c:pt>
                <c:pt idx="565">
                  <c:v>26086878</c:v>
                </c:pt>
                <c:pt idx="566">
                  <c:v>26097890</c:v>
                </c:pt>
                <c:pt idx="567">
                  <c:v>26108902</c:v>
                </c:pt>
                <c:pt idx="568">
                  <c:v>26119914</c:v>
                </c:pt>
                <c:pt idx="569">
                  <c:v>26130926</c:v>
                </c:pt>
                <c:pt idx="570">
                  <c:v>26141938</c:v>
                </c:pt>
                <c:pt idx="571">
                  <c:v>26152950</c:v>
                </c:pt>
                <c:pt idx="572">
                  <c:v>26163962</c:v>
                </c:pt>
                <c:pt idx="573">
                  <c:v>26174974</c:v>
                </c:pt>
                <c:pt idx="574">
                  <c:v>26185986</c:v>
                </c:pt>
                <c:pt idx="575">
                  <c:v>26196998</c:v>
                </c:pt>
                <c:pt idx="576">
                  <c:v>26208010</c:v>
                </c:pt>
                <c:pt idx="577">
                  <c:v>26219022</c:v>
                </c:pt>
                <c:pt idx="578">
                  <c:v>26230034</c:v>
                </c:pt>
                <c:pt idx="579">
                  <c:v>26241046</c:v>
                </c:pt>
                <c:pt idx="580">
                  <c:v>26252058</c:v>
                </c:pt>
                <c:pt idx="581">
                  <c:v>26263070</c:v>
                </c:pt>
                <c:pt idx="582">
                  <c:v>26274082</c:v>
                </c:pt>
                <c:pt idx="583">
                  <c:v>26285094</c:v>
                </c:pt>
                <c:pt idx="584">
                  <c:v>26296106</c:v>
                </c:pt>
                <c:pt idx="585">
                  <c:v>26307118</c:v>
                </c:pt>
                <c:pt idx="586">
                  <c:v>26318130</c:v>
                </c:pt>
                <c:pt idx="587">
                  <c:v>26329142</c:v>
                </c:pt>
                <c:pt idx="588">
                  <c:v>26340154</c:v>
                </c:pt>
                <c:pt idx="589">
                  <c:v>26351166</c:v>
                </c:pt>
                <c:pt idx="590">
                  <c:v>26362178</c:v>
                </c:pt>
                <c:pt idx="591">
                  <c:v>26373190</c:v>
                </c:pt>
                <c:pt idx="592">
                  <c:v>26384202</c:v>
                </c:pt>
                <c:pt idx="593">
                  <c:v>26395214</c:v>
                </c:pt>
                <c:pt idx="594">
                  <c:v>26406226</c:v>
                </c:pt>
                <c:pt idx="595">
                  <c:v>26417238</c:v>
                </c:pt>
                <c:pt idx="596">
                  <c:v>26428250</c:v>
                </c:pt>
                <c:pt idx="597">
                  <c:v>26439262</c:v>
                </c:pt>
                <c:pt idx="598">
                  <c:v>26450274</c:v>
                </c:pt>
                <c:pt idx="599">
                  <c:v>26461286</c:v>
                </c:pt>
                <c:pt idx="600">
                  <c:v>26472298</c:v>
                </c:pt>
                <c:pt idx="601">
                  <c:v>26483310</c:v>
                </c:pt>
                <c:pt idx="602">
                  <c:v>26494322</c:v>
                </c:pt>
                <c:pt idx="603">
                  <c:v>26505334</c:v>
                </c:pt>
                <c:pt idx="604">
                  <c:v>26516346</c:v>
                </c:pt>
                <c:pt idx="605">
                  <c:v>26527358</c:v>
                </c:pt>
                <c:pt idx="606">
                  <c:v>26538370</c:v>
                </c:pt>
                <c:pt idx="607">
                  <c:v>26549382</c:v>
                </c:pt>
                <c:pt idx="608">
                  <c:v>26560394</c:v>
                </c:pt>
                <c:pt idx="609">
                  <c:v>26571406</c:v>
                </c:pt>
                <c:pt idx="610">
                  <c:v>26582418</c:v>
                </c:pt>
                <c:pt idx="611">
                  <c:v>26593430</c:v>
                </c:pt>
                <c:pt idx="612">
                  <c:v>26604442</c:v>
                </c:pt>
                <c:pt idx="613">
                  <c:v>26615454</c:v>
                </c:pt>
                <c:pt idx="614">
                  <c:v>26626466</c:v>
                </c:pt>
                <c:pt idx="615">
                  <c:v>26637478</c:v>
                </c:pt>
                <c:pt idx="616">
                  <c:v>26648490</c:v>
                </c:pt>
                <c:pt idx="617">
                  <c:v>26659502</c:v>
                </c:pt>
                <c:pt idx="618">
                  <c:v>26670514</c:v>
                </c:pt>
                <c:pt idx="619">
                  <c:v>26681526</c:v>
                </c:pt>
                <c:pt idx="620">
                  <c:v>26692538</c:v>
                </c:pt>
                <c:pt idx="621">
                  <c:v>26703550</c:v>
                </c:pt>
                <c:pt idx="622">
                  <c:v>26714562</c:v>
                </c:pt>
                <c:pt idx="623">
                  <c:v>26725574</c:v>
                </c:pt>
                <c:pt idx="624">
                  <c:v>26736586</c:v>
                </c:pt>
                <c:pt idx="625">
                  <c:v>26747598</c:v>
                </c:pt>
                <c:pt idx="626">
                  <c:v>26758610</c:v>
                </c:pt>
                <c:pt idx="627">
                  <c:v>26769622</c:v>
                </c:pt>
                <c:pt idx="628">
                  <c:v>26780634</c:v>
                </c:pt>
                <c:pt idx="629">
                  <c:v>26791646</c:v>
                </c:pt>
                <c:pt idx="630">
                  <c:v>26802658</c:v>
                </c:pt>
                <c:pt idx="631">
                  <c:v>26813670</c:v>
                </c:pt>
                <c:pt idx="632">
                  <c:v>26824682</c:v>
                </c:pt>
                <c:pt idx="633">
                  <c:v>26835694</c:v>
                </c:pt>
                <c:pt idx="634">
                  <c:v>26846706</c:v>
                </c:pt>
                <c:pt idx="635">
                  <c:v>26857718</c:v>
                </c:pt>
                <c:pt idx="636">
                  <c:v>26868730</c:v>
                </c:pt>
                <c:pt idx="637">
                  <c:v>26879742</c:v>
                </c:pt>
                <c:pt idx="638">
                  <c:v>26890754</c:v>
                </c:pt>
                <c:pt idx="639">
                  <c:v>26901766</c:v>
                </c:pt>
                <c:pt idx="640">
                  <c:v>26912778</c:v>
                </c:pt>
                <c:pt idx="641">
                  <c:v>26923790</c:v>
                </c:pt>
                <c:pt idx="642">
                  <c:v>26934802</c:v>
                </c:pt>
                <c:pt idx="643">
                  <c:v>26945814</c:v>
                </c:pt>
                <c:pt idx="644">
                  <c:v>26956826</c:v>
                </c:pt>
                <c:pt idx="645">
                  <c:v>26967838</c:v>
                </c:pt>
                <c:pt idx="646">
                  <c:v>26978850</c:v>
                </c:pt>
                <c:pt idx="647">
                  <c:v>26989862</c:v>
                </c:pt>
                <c:pt idx="648">
                  <c:v>27000874</c:v>
                </c:pt>
                <c:pt idx="649">
                  <c:v>27011886</c:v>
                </c:pt>
                <c:pt idx="650">
                  <c:v>27022898</c:v>
                </c:pt>
                <c:pt idx="651">
                  <c:v>27033910</c:v>
                </c:pt>
                <c:pt idx="652">
                  <c:v>27044922</c:v>
                </c:pt>
                <c:pt idx="653">
                  <c:v>27055934</c:v>
                </c:pt>
                <c:pt idx="654">
                  <c:v>27066946</c:v>
                </c:pt>
                <c:pt idx="655">
                  <c:v>27077958</c:v>
                </c:pt>
                <c:pt idx="656">
                  <c:v>27088970</c:v>
                </c:pt>
                <c:pt idx="657">
                  <c:v>27099982</c:v>
                </c:pt>
                <c:pt idx="658">
                  <c:v>27110994</c:v>
                </c:pt>
                <c:pt idx="659">
                  <c:v>27122006</c:v>
                </c:pt>
                <c:pt idx="660">
                  <c:v>27133018</c:v>
                </c:pt>
                <c:pt idx="661">
                  <c:v>27144030</c:v>
                </c:pt>
                <c:pt idx="662">
                  <c:v>27155042</c:v>
                </c:pt>
                <c:pt idx="663">
                  <c:v>27166054</c:v>
                </c:pt>
                <c:pt idx="664">
                  <c:v>27177066</c:v>
                </c:pt>
                <c:pt idx="665">
                  <c:v>27188078</c:v>
                </c:pt>
                <c:pt idx="666">
                  <c:v>27199090</c:v>
                </c:pt>
                <c:pt idx="667">
                  <c:v>27210102</c:v>
                </c:pt>
                <c:pt idx="668">
                  <c:v>27221114</c:v>
                </c:pt>
                <c:pt idx="669">
                  <c:v>27232126</c:v>
                </c:pt>
                <c:pt idx="670">
                  <c:v>27243138</c:v>
                </c:pt>
                <c:pt idx="671">
                  <c:v>27254150</c:v>
                </c:pt>
                <c:pt idx="672">
                  <c:v>27265162</c:v>
                </c:pt>
                <c:pt idx="673">
                  <c:v>27276174</c:v>
                </c:pt>
                <c:pt idx="674">
                  <c:v>27287186</c:v>
                </c:pt>
                <c:pt idx="675">
                  <c:v>27298198</c:v>
                </c:pt>
                <c:pt idx="676">
                  <c:v>27309210</c:v>
                </c:pt>
                <c:pt idx="677">
                  <c:v>27320222</c:v>
                </c:pt>
                <c:pt idx="678">
                  <c:v>27331234</c:v>
                </c:pt>
                <c:pt idx="679">
                  <c:v>27342246</c:v>
                </c:pt>
                <c:pt idx="680">
                  <c:v>27353258</c:v>
                </c:pt>
                <c:pt idx="681">
                  <c:v>27364270</c:v>
                </c:pt>
                <c:pt idx="682">
                  <c:v>27375282</c:v>
                </c:pt>
                <c:pt idx="683">
                  <c:v>27386294</c:v>
                </c:pt>
                <c:pt idx="684">
                  <c:v>27397306</c:v>
                </c:pt>
                <c:pt idx="685">
                  <c:v>27408318</c:v>
                </c:pt>
                <c:pt idx="686">
                  <c:v>27419330</c:v>
                </c:pt>
                <c:pt idx="687">
                  <c:v>27430342</c:v>
                </c:pt>
                <c:pt idx="688">
                  <c:v>27441354</c:v>
                </c:pt>
                <c:pt idx="689">
                  <c:v>27452366</c:v>
                </c:pt>
                <c:pt idx="690">
                  <c:v>27463378</c:v>
                </c:pt>
                <c:pt idx="691">
                  <c:v>27474390</c:v>
                </c:pt>
                <c:pt idx="692">
                  <c:v>27485402</c:v>
                </c:pt>
                <c:pt idx="693">
                  <c:v>27496414</c:v>
                </c:pt>
                <c:pt idx="694">
                  <c:v>27507426</c:v>
                </c:pt>
                <c:pt idx="695">
                  <c:v>27518438</c:v>
                </c:pt>
                <c:pt idx="696">
                  <c:v>27529450</c:v>
                </c:pt>
                <c:pt idx="697">
                  <c:v>27540462</c:v>
                </c:pt>
                <c:pt idx="698">
                  <c:v>27551474</c:v>
                </c:pt>
                <c:pt idx="699">
                  <c:v>27562486</c:v>
                </c:pt>
                <c:pt idx="700">
                  <c:v>27573498</c:v>
                </c:pt>
                <c:pt idx="701">
                  <c:v>27584510</c:v>
                </c:pt>
                <c:pt idx="702">
                  <c:v>27595522</c:v>
                </c:pt>
                <c:pt idx="703">
                  <c:v>27606534</c:v>
                </c:pt>
                <c:pt idx="704">
                  <c:v>27617546</c:v>
                </c:pt>
                <c:pt idx="705">
                  <c:v>27628558</c:v>
                </c:pt>
                <c:pt idx="706">
                  <c:v>27639570</c:v>
                </c:pt>
                <c:pt idx="707">
                  <c:v>27650582</c:v>
                </c:pt>
                <c:pt idx="708">
                  <c:v>27661594</c:v>
                </c:pt>
                <c:pt idx="709">
                  <c:v>27672606</c:v>
                </c:pt>
                <c:pt idx="710">
                  <c:v>27683618</c:v>
                </c:pt>
                <c:pt idx="711">
                  <c:v>27694630</c:v>
                </c:pt>
                <c:pt idx="712">
                  <c:v>27705642</c:v>
                </c:pt>
                <c:pt idx="713">
                  <c:v>27716654</c:v>
                </c:pt>
                <c:pt idx="714">
                  <c:v>27727666</c:v>
                </c:pt>
                <c:pt idx="715">
                  <c:v>27738678</c:v>
                </c:pt>
                <c:pt idx="716">
                  <c:v>27749690</c:v>
                </c:pt>
                <c:pt idx="717">
                  <c:v>27760702</c:v>
                </c:pt>
                <c:pt idx="718">
                  <c:v>27771714</c:v>
                </c:pt>
                <c:pt idx="719">
                  <c:v>27782726</c:v>
                </c:pt>
                <c:pt idx="720">
                  <c:v>27793738</c:v>
                </c:pt>
                <c:pt idx="721">
                  <c:v>27804750</c:v>
                </c:pt>
                <c:pt idx="722">
                  <c:v>27815762</c:v>
                </c:pt>
                <c:pt idx="723">
                  <c:v>27826774</c:v>
                </c:pt>
                <c:pt idx="724">
                  <c:v>27837786</c:v>
                </c:pt>
                <c:pt idx="725">
                  <c:v>27848798</c:v>
                </c:pt>
                <c:pt idx="726">
                  <c:v>27859810</c:v>
                </c:pt>
                <c:pt idx="727">
                  <c:v>27870822</c:v>
                </c:pt>
                <c:pt idx="728">
                  <c:v>27881834</c:v>
                </c:pt>
                <c:pt idx="729">
                  <c:v>27892846</c:v>
                </c:pt>
                <c:pt idx="730">
                  <c:v>27903858</c:v>
                </c:pt>
                <c:pt idx="731">
                  <c:v>27914870</c:v>
                </c:pt>
                <c:pt idx="732">
                  <c:v>27925882</c:v>
                </c:pt>
                <c:pt idx="733">
                  <c:v>27936894</c:v>
                </c:pt>
                <c:pt idx="734">
                  <c:v>27947906</c:v>
                </c:pt>
                <c:pt idx="735">
                  <c:v>27958918</c:v>
                </c:pt>
                <c:pt idx="736">
                  <c:v>27969930</c:v>
                </c:pt>
                <c:pt idx="737">
                  <c:v>27980942</c:v>
                </c:pt>
                <c:pt idx="738">
                  <c:v>27991954</c:v>
                </c:pt>
                <c:pt idx="739">
                  <c:v>28002966</c:v>
                </c:pt>
                <c:pt idx="740">
                  <c:v>28013978</c:v>
                </c:pt>
                <c:pt idx="741">
                  <c:v>28024990</c:v>
                </c:pt>
                <c:pt idx="742">
                  <c:v>28036002</c:v>
                </c:pt>
                <c:pt idx="743">
                  <c:v>28047014</c:v>
                </c:pt>
                <c:pt idx="744">
                  <c:v>28058026</c:v>
                </c:pt>
                <c:pt idx="745">
                  <c:v>28069038</c:v>
                </c:pt>
                <c:pt idx="746">
                  <c:v>28080050</c:v>
                </c:pt>
                <c:pt idx="747">
                  <c:v>28091062</c:v>
                </c:pt>
                <c:pt idx="748">
                  <c:v>28102074</c:v>
                </c:pt>
                <c:pt idx="749">
                  <c:v>28113086</c:v>
                </c:pt>
                <c:pt idx="750">
                  <c:v>28124098</c:v>
                </c:pt>
                <c:pt idx="751">
                  <c:v>28135110</c:v>
                </c:pt>
                <c:pt idx="752">
                  <c:v>28146122</c:v>
                </c:pt>
                <c:pt idx="753">
                  <c:v>28157134</c:v>
                </c:pt>
                <c:pt idx="754">
                  <c:v>28168146</c:v>
                </c:pt>
                <c:pt idx="755">
                  <c:v>28179158</c:v>
                </c:pt>
                <c:pt idx="756">
                  <c:v>28190170</c:v>
                </c:pt>
                <c:pt idx="757">
                  <c:v>28201182</c:v>
                </c:pt>
                <c:pt idx="758">
                  <c:v>28212194</c:v>
                </c:pt>
                <c:pt idx="759">
                  <c:v>28223206</c:v>
                </c:pt>
                <c:pt idx="760">
                  <c:v>28234218</c:v>
                </c:pt>
                <c:pt idx="761">
                  <c:v>28245230</c:v>
                </c:pt>
                <c:pt idx="762">
                  <c:v>28256242</c:v>
                </c:pt>
                <c:pt idx="763">
                  <c:v>28267254</c:v>
                </c:pt>
                <c:pt idx="764">
                  <c:v>28278266</c:v>
                </c:pt>
                <c:pt idx="765">
                  <c:v>28289278</c:v>
                </c:pt>
                <c:pt idx="766">
                  <c:v>28300290</c:v>
                </c:pt>
                <c:pt idx="767">
                  <c:v>28311302</c:v>
                </c:pt>
                <c:pt idx="768">
                  <c:v>28322314</c:v>
                </c:pt>
                <c:pt idx="769">
                  <c:v>28333326</c:v>
                </c:pt>
                <c:pt idx="770">
                  <c:v>28344338</c:v>
                </c:pt>
                <c:pt idx="771">
                  <c:v>28355350</c:v>
                </c:pt>
                <c:pt idx="772">
                  <c:v>28366362</c:v>
                </c:pt>
                <c:pt idx="773">
                  <c:v>28377374</c:v>
                </c:pt>
                <c:pt idx="774">
                  <c:v>28388386</c:v>
                </c:pt>
                <c:pt idx="775">
                  <c:v>28399398</c:v>
                </c:pt>
                <c:pt idx="776">
                  <c:v>28410410</c:v>
                </c:pt>
                <c:pt idx="777">
                  <c:v>28421422</c:v>
                </c:pt>
                <c:pt idx="778">
                  <c:v>28432434</c:v>
                </c:pt>
                <c:pt idx="779">
                  <c:v>28443446</c:v>
                </c:pt>
                <c:pt idx="780">
                  <c:v>28454458</c:v>
                </c:pt>
                <c:pt idx="781">
                  <c:v>28465470</c:v>
                </c:pt>
                <c:pt idx="782">
                  <c:v>28476482</c:v>
                </c:pt>
                <c:pt idx="783">
                  <c:v>28487494</c:v>
                </c:pt>
                <c:pt idx="784">
                  <c:v>28498506</c:v>
                </c:pt>
                <c:pt idx="785">
                  <c:v>28509518</c:v>
                </c:pt>
                <c:pt idx="786">
                  <c:v>28520530</c:v>
                </c:pt>
                <c:pt idx="787">
                  <c:v>28531542</c:v>
                </c:pt>
                <c:pt idx="788">
                  <c:v>28542554</c:v>
                </c:pt>
                <c:pt idx="789">
                  <c:v>28553566</c:v>
                </c:pt>
                <c:pt idx="790">
                  <c:v>28564578</c:v>
                </c:pt>
                <c:pt idx="791">
                  <c:v>28575590</c:v>
                </c:pt>
                <c:pt idx="792">
                  <c:v>28586602</c:v>
                </c:pt>
                <c:pt idx="793">
                  <c:v>28597614</c:v>
                </c:pt>
                <c:pt idx="794">
                  <c:v>28608626</c:v>
                </c:pt>
                <c:pt idx="795">
                  <c:v>28619638</c:v>
                </c:pt>
                <c:pt idx="796">
                  <c:v>28630650</c:v>
                </c:pt>
                <c:pt idx="797">
                  <c:v>28641662</c:v>
                </c:pt>
                <c:pt idx="798">
                  <c:v>28652674</c:v>
                </c:pt>
                <c:pt idx="799">
                  <c:v>28663686</c:v>
                </c:pt>
                <c:pt idx="800">
                  <c:v>28674698</c:v>
                </c:pt>
                <c:pt idx="801">
                  <c:v>28685710</c:v>
                </c:pt>
                <c:pt idx="802">
                  <c:v>28696722</c:v>
                </c:pt>
                <c:pt idx="803">
                  <c:v>28707734</c:v>
                </c:pt>
                <c:pt idx="804">
                  <c:v>28718746</c:v>
                </c:pt>
                <c:pt idx="805">
                  <c:v>28729758</c:v>
                </c:pt>
                <c:pt idx="806">
                  <c:v>28740770</c:v>
                </c:pt>
                <c:pt idx="807">
                  <c:v>28751782</c:v>
                </c:pt>
                <c:pt idx="808">
                  <c:v>28762794</c:v>
                </c:pt>
                <c:pt idx="809">
                  <c:v>28773806</c:v>
                </c:pt>
                <c:pt idx="810">
                  <c:v>28784818</c:v>
                </c:pt>
                <c:pt idx="811">
                  <c:v>28795830</c:v>
                </c:pt>
                <c:pt idx="812">
                  <c:v>28806842</c:v>
                </c:pt>
                <c:pt idx="813">
                  <c:v>28817854</c:v>
                </c:pt>
                <c:pt idx="814">
                  <c:v>28828866</c:v>
                </c:pt>
                <c:pt idx="815">
                  <c:v>28839878</c:v>
                </c:pt>
                <c:pt idx="816">
                  <c:v>28850890</c:v>
                </c:pt>
                <c:pt idx="817">
                  <c:v>28861902</c:v>
                </c:pt>
                <c:pt idx="818">
                  <c:v>28872914</c:v>
                </c:pt>
                <c:pt idx="819">
                  <c:v>28883926</c:v>
                </c:pt>
                <c:pt idx="820">
                  <c:v>28894938</c:v>
                </c:pt>
                <c:pt idx="821">
                  <c:v>28905950</c:v>
                </c:pt>
                <c:pt idx="822">
                  <c:v>28916962</c:v>
                </c:pt>
                <c:pt idx="823">
                  <c:v>28927974</c:v>
                </c:pt>
                <c:pt idx="824">
                  <c:v>28938986</c:v>
                </c:pt>
                <c:pt idx="825">
                  <c:v>28949998</c:v>
                </c:pt>
                <c:pt idx="826">
                  <c:v>28961010</c:v>
                </c:pt>
                <c:pt idx="827">
                  <c:v>28972022</c:v>
                </c:pt>
                <c:pt idx="828">
                  <c:v>28983034</c:v>
                </c:pt>
                <c:pt idx="829">
                  <c:v>28994046</c:v>
                </c:pt>
                <c:pt idx="830">
                  <c:v>29005058</c:v>
                </c:pt>
                <c:pt idx="831">
                  <c:v>29016070</c:v>
                </c:pt>
                <c:pt idx="832">
                  <c:v>29027082</c:v>
                </c:pt>
                <c:pt idx="833">
                  <c:v>29038094</c:v>
                </c:pt>
                <c:pt idx="834">
                  <c:v>29049106</c:v>
                </c:pt>
                <c:pt idx="835">
                  <c:v>29060118</c:v>
                </c:pt>
                <c:pt idx="836">
                  <c:v>29071130</c:v>
                </c:pt>
                <c:pt idx="837">
                  <c:v>29082142</c:v>
                </c:pt>
                <c:pt idx="838">
                  <c:v>29093154</c:v>
                </c:pt>
                <c:pt idx="839">
                  <c:v>29104166</c:v>
                </c:pt>
                <c:pt idx="840">
                  <c:v>29115178</c:v>
                </c:pt>
                <c:pt idx="841">
                  <c:v>29126190</c:v>
                </c:pt>
                <c:pt idx="842">
                  <c:v>29137202</c:v>
                </c:pt>
                <c:pt idx="843">
                  <c:v>29148214</c:v>
                </c:pt>
                <c:pt idx="844">
                  <c:v>29159226</c:v>
                </c:pt>
                <c:pt idx="845">
                  <c:v>29170238</c:v>
                </c:pt>
                <c:pt idx="846">
                  <c:v>29181250</c:v>
                </c:pt>
                <c:pt idx="847">
                  <c:v>29192262</c:v>
                </c:pt>
                <c:pt idx="848">
                  <c:v>29203274</c:v>
                </c:pt>
                <c:pt idx="849">
                  <c:v>29214286</c:v>
                </c:pt>
                <c:pt idx="850">
                  <c:v>29225298</c:v>
                </c:pt>
                <c:pt idx="851">
                  <c:v>29236310</c:v>
                </c:pt>
                <c:pt idx="852">
                  <c:v>29247322</c:v>
                </c:pt>
                <c:pt idx="853">
                  <c:v>29258334</c:v>
                </c:pt>
                <c:pt idx="854">
                  <c:v>29269346</c:v>
                </c:pt>
                <c:pt idx="855">
                  <c:v>29280358</c:v>
                </c:pt>
                <c:pt idx="856">
                  <c:v>29291370</c:v>
                </c:pt>
                <c:pt idx="857">
                  <c:v>29302382</c:v>
                </c:pt>
                <c:pt idx="858">
                  <c:v>29313394</c:v>
                </c:pt>
                <c:pt idx="859">
                  <c:v>29324406</c:v>
                </c:pt>
                <c:pt idx="860">
                  <c:v>29335418</c:v>
                </c:pt>
                <c:pt idx="861">
                  <c:v>29346430</c:v>
                </c:pt>
                <c:pt idx="862">
                  <c:v>29357442</c:v>
                </c:pt>
                <c:pt idx="863">
                  <c:v>29368454</c:v>
                </c:pt>
                <c:pt idx="864">
                  <c:v>29379466</c:v>
                </c:pt>
                <c:pt idx="865">
                  <c:v>29390478</c:v>
                </c:pt>
                <c:pt idx="866">
                  <c:v>29401490</c:v>
                </c:pt>
                <c:pt idx="867">
                  <c:v>29412502</c:v>
                </c:pt>
                <c:pt idx="868">
                  <c:v>29423514</c:v>
                </c:pt>
                <c:pt idx="869">
                  <c:v>29434526</c:v>
                </c:pt>
                <c:pt idx="870">
                  <c:v>29445538</c:v>
                </c:pt>
                <c:pt idx="871">
                  <c:v>29456550</c:v>
                </c:pt>
                <c:pt idx="872">
                  <c:v>29467562</c:v>
                </c:pt>
                <c:pt idx="873">
                  <c:v>29478574</c:v>
                </c:pt>
                <c:pt idx="874">
                  <c:v>29489586</c:v>
                </c:pt>
                <c:pt idx="875">
                  <c:v>29500598</c:v>
                </c:pt>
                <c:pt idx="876">
                  <c:v>29511610</c:v>
                </c:pt>
                <c:pt idx="877">
                  <c:v>29522622</c:v>
                </c:pt>
                <c:pt idx="878">
                  <c:v>29533634</c:v>
                </c:pt>
                <c:pt idx="879">
                  <c:v>29544646</c:v>
                </c:pt>
                <c:pt idx="880">
                  <c:v>29555658</c:v>
                </c:pt>
                <c:pt idx="881">
                  <c:v>29566670</c:v>
                </c:pt>
                <c:pt idx="882">
                  <c:v>29577682</c:v>
                </c:pt>
                <c:pt idx="883">
                  <c:v>29588694</c:v>
                </c:pt>
                <c:pt idx="884">
                  <c:v>29599706</c:v>
                </c:pt>
                <c:pt idx="885">
                  <c:v>29610718</c:v>
                </c:pt>
                <c:pt idx="886">
                  <c:v>29621730</c:v>
                </c:pt>
                <c:pt idx="887">
                  <c:v>29632742</c:v>
                </c:pt>
                <c:pt idx="888">
                  <c:v>29643754</c:v>
                </c:pt>
                <c:pt idx="889">
                  <c:v>29654766</c:v>
                </c:pt>
                <c:pt idx="890">
                  <c:v>29665778</c:v>
                </c:pt>
                <c:pt idx="891">
                  <c:v>29676790</c:v>
                </c:pt>
                <c:pt idx="892">
                  <c:v>29687802</c:v>
                </c:pt>
                <c:pt idx="893">
                  <c:v>29698814</c:v>
                </c:pt>
                <c:pt idx="894">
                  <c:v>29709826</c:v>
                </c:pt>
                <c:pt idx="895">
                  <c:v>29720838</c:v>
                </c:pt>
                <c:pt idx="896">
                  <c:v>29731850</c:v>
                </c:pt>
                <c:pt idx="897">
                  <c:v>29742862</c:v>
                </c:pt>
                <c:pt idx="898">
                  <c:v>29753874</c:v>
                </c:pt>
                <c:pt idx="899">
                  <c:v>29764886</c:v>
                </c:pt>
                <c:pt idx="900">
                  <c:v>29775898</c:v>
                </c:pt>
                <c:pt idx="901">
                  <c:v>29786910</c:v>
                </c:pt>
                <c:pt idx="902">
                  <c:v>29797922</c:v>
                </c:pt>
                <c:pt idx="903">
                  <c:v>29808934</c:v>
                </c:pt>
                <c:pt idx="904">
                  <c:v>29819946</c:v>
                </c:pt>
                <c:pt idx="905">
                  <c:v>29830958</c:v>
                </c:pt>
                <c:pt idx="906">
                  <c:v>29841970</c:v>
                </c:pt>
                <c:pt idx="907">
                  <c:v>29852982</c:v>
                </c:pt>
                <c:pt idx="908">
                  <c:v>29863994</c:v>
                </c:pt>
                <c:pt idx="909">
                  <c:v>29875006</c:v>
                </c:pt>
                <c:pt idx="910">
                  <c:v>29886018</c:v>
                </c:pt>
                <c:pt idx="911">
                  <c:v>29897030</c:v>
                </c:pt>
                <c:pt idx="912">
                  <c:v>29908042</c:v>
                </c:pt>
                <c:pt idx="913">
                  <c:v>29919054</c:v>
                </c:pt>
                <c:pt idx="914">
                  <c:v>29930066</c:v>
                </c:pt>
                <c:pt idx="915">
                  <c:v>29941078</c:v>
                </c:pt>
                <c:pt idx="916">
                  <c:v>29952090</c:v>
                </c:pt>
                <c:pt idx="917">
                  <c:v>29963102</c:v>
                </c:pt>
                <c:pt idx="918">
                  <c:v>29974114</c:v>
                </c:pt>
                <c:pt idx="919">
                  <c:v>29985126</c:v>
                </c:pt>
                <c:pt idx="920">
                  <c:v>29996138</c:v>
                </c:pt>
                <c:pt idx="921">
                  <c:v>30007150</c:v>
                </c:pt>
                <c:pt idx="922">
                  <c:v>30018162</c:v>
                </c:pt>
                <c:pt idx="923">
                  <c:v>30029174</c:v>
                </c:pt>
                <c:pt idx="924">
                  <c:v>30040186</c:v>
                </c:pt>
                <c:pt idx="925">
                  <c:v>30051198</c:v>
                </c:pt>
                <c:pt idx="926">
                  <c:v>30062210</c:v>
                </c:pt>
                <c:pt idx="927">
                  <c:v>30073222</c:v>
                </c:pt>
                <c:pt idx="928">
                  <c:v>30084234</c:v>
                </c:pt>
                <c:pt idx="929">
                  <c:v>30095246</c:v>
                </c:pt>
                <c:pt idx="930">
                  <c:v>30106258</c:v>
                </c:pt>
                <c:pt idx="931">
                  <c:v>30117270</c:v>
                </c:pt>
                <c:pt idx="932">
                  <c:v>30128282</c:v>
                </c:pt>
                <c:pt idx="933">
                  <c:v>30139294</c:v>
                </c:pt>
                <c:pt idx="934">
                  <c:v>30150306</c:v>
                </c:pt>
                <c:pt idx="935">
                  <c:v>30161318</c:v>
                </c:pt>
                <c:pt idx="936">
                  <c:v>30172330</c:v>
                </c:pt>
                <c:pt idx="937">
                  <c:v>30183342</c:v>
                </c:pt>
                <c:pt idx="938">
                  <c:v>30194354</c:v>
                </c:pt>
                <c:pt idx="939">
                  <c:v>30205366</c:v>
                </c:pt>
                <c:pt idx="940">
                  <c:v>30216378</c:v>
                </c:pt>
                <c:pt idx="941">
                  <c:v>30227390</c:v>
                </c:pt>
                <c:pt idx="942">
                  <c:v>30238402</c:v>
                </c:pt>
                <c:pt idx="943">
                  <c:v>30249414</c:v>
                </c:pt>
                <c:pt idx="944">
                  <c:v>30260426</c:v>
                </c:pt>
                <c:pt idx="945">
                  <c:v>30271438</c:v>
                </c:pt>
                <c:pt idx="946">
                  <c:v>30282450</c:v>
                </c:pt>
                <c:pt idx="947">
                  <c:v>30293462</c:v>
                </c:pt>
                <c:pt idx="948">
                  <c:v>30304474</c:v>
                </c:pt>
                <c:pt idx="949">
                  <c:v>30315486</c:v>
                </c:pt>
                <c:pt idx="950">
                  <c:v>30326498</c:v>
                </c:pt>
                <c:pt idx="951">
                  <c:v>30337510</c:v>
                </c:pt>
                <c:pt idx="952">
                  <c:v>30348522</c:v>
                </c:pt>
                <c:pt idx="953">
                  <c:v>30359534</c:v>
                </c:pt>
                <c:pt idx="954">
                  <c:v>30370546</c:v>
                </c:pt>
                <c:pt idx="955">
                  <c:v>30381558</c:v>
                </c:pt>
                <c:pt idx="956">
                  <c:v>30392570</c:v>
                </c:pt>
                <c:pt idx="957">
                  <c:v>30403582</c:v>
                </c:pt>
                <c:pt idx="958">
                  <c:v>30414594</c:v>
                </c:pt>
                <c:pt idx="959">
                  <c:v>30425606</c:v>
                </c:pt>
                <c:pt idx="960">
                  <c:v>30436618</c:v>
                </c:pt>
                <c:pt idx="961">
                  <c:v>30447630</c:v>
                </c:pt>
                <c:pt idx="962">
                  <c:v>30458642</c:v>
                </c:pt>
                <c:pt idx="963">
                  <c:v>30469654</c:v>
                </c:pt>
                <c:pt idx="964">
                  <c:v>30480666</c:v>
                </c:pt>
                <c:pt idx="965">
                  <c:v>30491678</c:v>
                </c:pt>
                <c:pt idx="966">
                  <c:v>30502690</c:v>
                </c:pt>
                <c:pt idx="967">
                  <c:v>30513702</c:v>
                </c:pt>
                <c:pt idx="968">
                  <c:v>30524714</c:v>
                </c:pt>
                <c:pt idx="969">
                  <c:v>30535726</c:v>
                </c:pt>
                <c:pt idx="970">
                  <c:v>30546738</c:v>
                </c:pt>
                <c:pt idx="971">
                  <c:v>30557750</c:v>
                </c:pt>
                <c:pt idx="972">
                  <c:v>30568762</c:v>
                </c:pt>
                <c:pt idx="973">
                  <c:v>30579774</c:v>
                </c:pt>
                <c:pt idx="974">
                  <c:v>30590786</c:v>
                </c:pt>
                <c:pt idx="975">
                  <c:v>30601798</c:v>
                </c:pt>
                <c:pt idx="976">
                  <c:v>30612810</c:v>
                </c:pt>
                <c:pt idx="977">
                  <c:v>30623822</c:v>
                </c:pt>
                <c:pt idx="978">
                  <c:v>30634834</c:v>
                </c:pt>
                <c:pt idx="979">
                  <c:v>30645846</c:v>
                </c:pt>
                <c:pt idx="980">
                  <c:v>30656858</c:v>
                </c:pt>
                <c:pt idx="981">
                  <c:v>30667870</c:v>
                </c:pt>
                <c:pt idx="982">
                  <c:v>30678882</c:v>
                </c:pt>
                <c:pt idx="983">
                  <c:v>30689894</c:v>
                </c:pt>
                <c:pt idx="984">
                  <c:v>30700906</c:v>
                </c:pt>
                <c:pt idx="985">
                  <c:v>30711918</c:v>
                </c:pt>
                <c:pt idx="986">
                  <c:v>30722930</c:v>
                </c:pt>
                <c:pt idx="987">
                  <c:v>30733942</c:v>
                </c:pt>
                <c:pt idx="988">
                  <c:v>30744954</c:v>
                </c:pt>
                <c:pt idx="989">
                  <c:v>30755966</c:v>
                </c:pt>
                <c:pt idx="990">
                  <c:v>30766978</c:v>
                </c:pt>
                <c:pt idx="991">
                  <c:v>30777990</c:v>
                </c:pt>
                <c:pt idx="992">
                  <c:v>30789002</c:v>
                </c:pt>
                <c:pt idx="993">
                  <c:v>30800014</c:v>
                </c:pt>
                <c:pt idx="994">
                  <c:v>30811026</c:v>
                </c:pt>
                <c:pt idx="995">
                  <c:v>30822038</c:v>
                </c:pt>
                <c:pt idx="996">
                  <c:v>30833050</c:v>
                </c:pt>
                <c:pt idx="997">
                  <c:v>30844062</c:v>
                </c:pt>
                <c:pt idx="998">
                  <c:v>30855074</c:v>
                </c:pt>
                <c:pt idx="999">
                  <c:v>30866086</c:v>
                </c:pt>
                <c:pt idx="1000">
                  <c:v>30877098</c:v>
                </c:pt>
                <c:pt idx="1001">
                  <c:v>30888110</c:v>
                </c:pt>
                <c:pt idx="1002">
                  <c:v>30899122</c:v>
                </c:pt>
                <c:pt idx="1003">
                  <c:v>30910134</c:v>
                </c:pt>
                <c:pt idx="1004">
                  <c:v>30921146</c:v>
                </c:pt>
                <c:pt idx="1005">
                  <c:v>30932158</c:v>
                </c:pt>
                <c:pt idx="1006">
                  <c:v>30943170</c:v>
                </c:pt>
                <c:pt idx="1007">
                  <c:v>30954182</c:v>
                </c:pt>
                <c:pt idx="1008">
                  <c:v>30965194</c:v>
                </c:pt>
                <c:pt idx="1009">
                  <c:v>30976206</c:v>
                </c:pt>
                <c:pt idx="1010">
                  <c:v>30987218</c:v>
                </c:pt>
                <c:pt idx="1011">
                  <c:v>30998230</c:v>
                </c:pt>
                <c:pt idx="1012">
                  <c:v>31009242</c:v>
                </c:pt>
                <c:pt idx="1013">
                  <c:v>31020254</c:v>
                </c:pt>
                <c:pt idx="1014">
                  <c:v>31031266</c:v>
                </c:pt>
                <c:pt idx="1015">
                  <c:v>31042278</c:v>
                </c:pt>
                <c:pt idx="1016">
                  <c:v>31053290</c:v>
                </c:pt>
                <c:pt idx="1017">
                  <c:v>31064302</c:v>
                </c:pt>
                <c:pt idx="1018">
                  <c:v>31075314</c:v>
                </c:pt>
                <c:pt idx="1019">
                  <c:v>31086326</c:v>
                </c:pt>
                <c:pt idx="1020">
                  <c:v>31097338</c:v>
                </c:pt>
                <c:pt idx="1021">
                  <c:v>31108350</c:v>
                </c:pt>
                <c:pt idx="1022">
                  <c:v>31119362</c:v>
                </c:pt>
                <c:pt idx="1023">
                  <c:v>31130374</c:v>
                </c:pt>
                <c:pt idx="1024">
                  <c:v>31141386</c:v>
                </c:pt>
                <c:pt idx="1025">
                  <c:v>31152398</c:v>
                </c:pt>
                <c:pt idx="1026">
                  <c:v>31163410</c:v>
                </c:pt>
                <c:pt idx="1027">
                  <c:v>31174422</c:v>
                </c:pt>
                <c:pt idx="1028">
                  <c:v>31185434</c:v>
                </c:pt>
                <c:pt idx="1029">
                  <c:v>31196446</c:v>
                </c:pt>
                <c:pt idx="1030">
                  <c:v>31207458</c:v>
                </c:pt>
                <c:pt idx="1031">
                  <c:v>31218470</c:v>
                </c:pt>
                <c:pt idx="1032">
                  <c:v>31229482</c:v>
                </c:pt>
                <c:pt idx="1033">
                  <c:v>31240494</c:v>
                </c:pt>
                <c:pt idx="1034">
                  <c:v>31251506</c:v>
                </c:pt>
                <c:pt idx="1035">
                  <c:v>31262518</c:v>
                </c:pt>
                <c:pt idx="1036">
                  <c:v>31273530</c:v>
                </c:pt>
                <c:pt idx="1037">
                  <c:v>31284542</c:v>
                </c:pt>
                <c:pt idx="1038">
                  <c:v>31295554</c:v>
                </c:pt>
                <c:pt idx="1039">
                  <c:v>31306566</c:v>
                </c:pt>
                <c:pt idx="1040">
                  <c:v>31317578</c:v>
                </c:pt>
                <c:pt idx="1041">
                  <c:v>31328590</c:v>
                </c:pt>
                <c:pt idx="1042">
                  <c:v>31339602</c:v>
                </c:pt>
                <c:pt idx="1043">
                  <c:v>31350614</c:v>
                </c:pt>
                <c:pt idx="1044">
                  <c:v>31361626</c:v>
                </c:pt>
                <c:pt idx="1045">
                  <c:v>31372638</c:v>
                </c:pt>
                <c:pt idx="1046">
                  <c:v>31383650</c:v>
                </c:pt>
                <c:pt idx="1047">
                  <c:v>31394662</c:v>
                </c:pt>
                <c:pt idx="1048">
                  <c:v>31405674</c:v>
                </c:pt>
                <c:pt idx="1049">
                  <c:v>31416686</c:v>
                </c:pt>
                <c:pt idx="1050">
                  <c:v>31427698</c:v>
                </c:pt>
                <c:pt idx="1051">
                  <c:v>31438710</c:v>
                </c:pt>
                <c:pt idx="1052">
                  <c:v>31449722</c:v>
                </c:pt>
                <c:pt idx="1053">
                  <c:v>31460734</c:v>
                </c:pt>
                <c:pt idx="1054">
                  <c:v>31471746</c:v>
                </c:pt>
                <c:pt idx="1055">
                  <c:v>31482758</c:v>
                </c:pt>
                <c:pt idx="1056">
                  <c:v>31493770</c:v>
                </c:pt>
                <c:pt idx="1057">
                  <c:v>31504782</c:v>
                </c:pt>
                <c:pt idx="1058">
                  <c:v>31515794</c:v>
                </c:pt>
                <c:pt idx="1059">
                  <c:v>31526806</c:v>
                </c:pt>
                <c:pt idx="1060">
                  <c:v>31537818</c:v>
                </c:pt>
                <c:pt idx="1061">
                  <c:v>31548830</c:v>
                </c:pt>
                <c:pt idx="1062">
                  <c:v>31559842</c:v>
                </c:pt>
                <c:pt idx="1063">
                  <c:v>31570854</c:v>
                </c:pt>
                <c:pt idx="1064">
                  <c:v>31581866</c:v>
                </c:pt>
                <c:pt idx="1065">
                  <c:v>31592878</c:v>
                </c:pt>
                <c:pt idx="1066">
                  <c:v>31603890</c:v>
                </c:pt>
                <c:pt idx="1067">
                  <c:v>31614902</c:v>
                </c:pt>
                <c:pt idx="1068">
                  <c:v>31625914</c:v>
                </c:pt>
                <c:pt idx="1069">
                  <c:v>31636926</c:v>
                </c:pt>
                <c:pt idx="1070">
                  <c:v>31647938</c:v>
                </c:pt>
                <c:pt idx="1071">
                  <c:v>31658950</c:v>
                </c:pt>
                <c:pt idx="1072">
                  <c:v>31669962</c:v>
                </c:pt>
                <c:pt idx="1073">
                  <c:v>31680974</c:v>
                </c:pt>
                <c:pt idx="1074">
                  <c:v>31691986</c:v>
                </c:pt>
                <c:pt idx="1075">
                  <c:v>31702998</c:v>
                </c:pt>
                <c:pt idx="1076">
                  <c:v>31714010</c:v>
                </c:pt>
                <c:pt idx="1077">
                  <c:v>31725022</c:v>
                </c:pt>
                <c:pt idx="1078">
                  <c:v>31736034</c:v>
                </c:pt>
                <c:pt idx="1079">
                  <c:v>31747046</c:v>
                </c:pt>
                <c:pt idx="1080">
                  <c:v>31758058</c:v>
                </c:pt>
                <c:pt idx="1081">
                  <c:v>31769070</c:v>
                </c:pt>
                <c:pt idx="1082">
                  <c:v>31780082</c:v>
                </c:pt>
                <c:pt idx="1083">
                  <c:v>31791094</c:v>
                </c:pt>
                <c:pt idx="1084">
                  <c:v>31802106</c:v>
                </c:pt>
                <c:pt idx="1085">
                  <c:v>31813118</c:v>
                </c:pt>
                <c:pt idx="1086">
                  <c:v>31824130</c:v>
                </c:pt>
                <c:pt idx="1087">
                  <c:v>31835142</c:v>
                </c:pt>
                <c:pt idx="1088">
                  <c:v>31846154</c:v>
                </c:pt>
                <c:pt idx="1089">
                  <c:v>31857166</c:v>
                </c:pt>
                <c:pt idx="1090">
                  <c:v>31868178</c:v>
                </c:pt>
                <c:pt idx="1091">
                  <c:v>31879190</c:v>
                </c:pt>
                <c:pt idx="1092">
                  <c:v>31890202</c:v>
                </c:pt>
                <c:pt idx="1093">
                  <c:v>31901214</c:v>
                </c:pt>
                <c:pt idx="1094">
                  <c:v>31912226</c:v>
                </c:pt>
                <c:pt idx="1095">
                  <c:v>31923238</c:v>
                </c:pt>
                <c:pt idx="1096">
                  <c:v>31934250</c:v>
                </c:pt>
                <c:pt idx="1097">
                  <c:v>31945262</c:v>
                </c:pt>
                <c:pt idx="1098">
                  <c:v>31956274</c:v>
                </c:pt>
                <c:pt idx="1099">
                  <c:v>31967286</c:v>
                </c:pt>
                <c:pt idx="1100">
                  <c:v>31978298</c:v>
                </c:pt>
                <c:pt idx="1101">
                  <c:v>31989310</c:v>
                </c:pt>
                <c:pt idx="1102">
                  <c:v>32000322</c:v>
                </c:pt>
                <c:pt idx="1103">
                  <c:v>32011334</c:v>
                </c:pt>
                <c:pt idx="1104">
                  <c:v>32022346</c:v>
                </c:pt>
                <c:pt idx="1105">
                  <c:v>32033358</c:v>
                </c:pt>
                <c:pt idx="1106">
                  <c:v>32044370</c:v>
                </c:pt>
                <c:pt idx="1107">
                  <c:v>32055382</c:v>
                </c:pt>
                <c:pt idx="1108">
                  <c:v>32066394</c:v>
                </c:pt>
                <c:pt idx="1109">
                  <c:v>32077406</c:v>
                </c:pt>
                <c:pt idx="1110">
                  <c:v>32088418</c:v>
                </c:pt>
                <c:pt idx="1111">
                  <c:v>32099430</c:v>
                </c:pt>
                <c:pt idx="1112">
                  <c:v>32110442</c:v>
                </c:pt>
                <c:pt idx="1113">
                  <c:v>32121454</c:v>
                </c:pt>
                <c:pt idx="1114">
                  <c:v>32132466</c:v>
                </c:pt>
                <c:pt idx="1115">
                  <c:v>32143478</c:v>
                </c:pt>
                <c:pt idx="1116">
                  <c:v>32154490</c:v>
                </c:pt>
                <c:pt idx="1117">
                  <c:v>32165502</c:v>
                </c:pt>
                <c:pt idx="1118">
                  <c:v>32176514</c:v>
                </c:pt>
                <c:pt idx="1119">
                  <c:v>32187526</c:v>
                </c:pt>
                <c:pt idx="1120">
                  <c:v>32198538</c:v>
                </c:pt>
                <c:pt idx="1121">
                  <c:v>32209550</c:v>
                </c:pt>
                <c:pt idx="1122">
                  <c:v>32220562</c:v>
                </c:pt>
                <c:pt idx="1123">
                  <c:v>32231574</c:v>
                </c:pt>
                <c:pt idx="1124">
                  <c:v>32242586</c:v>
                </c:pt>
                <c:pt idx="1125">
                  <c:v>32253598</c:v>
                </c:pt>
                <c:pt idx="1126">
                  <c:v>32264610</c:v>
                </c:pt>
                <c:pt idx="1127">
                  <c:v>32275622</c:v>
                </c:pt>
                <c:pt idx="1128">
                  <c:v>32286634</c:v>
                </c:pt>
                <c:pt idx="1129">
                  <c:v>32297646</c:v>
                </c:pt>
                <c:pt idx="1130">
                  <c:v>32308658</c:v>
                </c:pt>
                <c:pt idx="1131">
                  <c:v>32319670</c:v>
                </c:pt>
                <c:pt idx="1132">
                  <c:v>32330682</c:v>
                </c:pt>
                <c:pt idx="1133">
                  <c:v>32341694</c:v>
                </c:pt>
                <c:pt idx="1134">
                  <c:v>32352706</c:v>
                </c:pt>
                <c:pt idx="1135">
                  <c:v>32363718</c:v>
                </c:pt>
                <c:pt idx="1136">
                  <c:v>32374730</c:v>
                </c:pt>
                <c:pt idx="1137">
                  <c:v>32385742</c:v>
                </c:pt>
                <c:pt idx="1138">
                  <c:v>32396754</c:v>
                </c:pt>
                <c:pt idx="1139">
                  <c:v>32407766</c:v>
                </c:pt>
                <c:pt idx="1140">
                  <c:v>32418778</c:v>
                </c:pt>
                <c:pt idx="1141">
                  <c:v>32429790</c:v>
                </c:pt>
                <c:pt idx="1142">
                  <c:v>32440802</c:v>
                </c:pt>
                <c:pt idx="1143">
                  <c:v>32451814</c:v>
                </c:pt>
                <c:pt idx="1144">
                  <c:v>32462826</c:v>
                </c:pt>
                <c:pt idx="1145">
                  <c:v>32473838</c:v>
                </c:pt>
                <c:pt idx="1146">
                  <c:v>32484850</c:v>
                </c:pt>
                <c:pt idx="1147">
                  <c:v>32495862</c:v>
                </c:pt>
                <c:pt idx="1148">
                  <c:v>32506874</c:v>
                </c:pt>
                <c:pt idx="1149">
                  <c:v>32517886</c:v>
                </c:pt>
                <c:pt idx="1150">
                  <c:v>32528898</c:v>
                </c:pt>
                <c:pt idx="1151">
                  <c:v>32539910</c:v>
                </c:pt>
                <c:pt idx="1152">
                  <c:v>32550922</c:v>
                </c:pt>
                <c:pt idx="1153">
                  <c:v>32561934</c:v>
                </c:pt>
                <c:pt idx="1154">
                  <c:v>32572946</c:v>
                </c:pt>
                <c:pt idx="1155">
                  <c:v>32583958</c:v>
                </c:pt>
                <c:pt idx="1156">
                  <c:v>32594970</c:v>
                </c:pt>
                <c:pt idx="1157">
                  <c:v>32605982</c:v>
                </c:pt>
                <c:pt idx="1158">
                  <c:v>32616994</c:v>
                </c:pt>
                <c:pt idx="1159">
                  <c:v>32628006</c:v>
                </c:pt>
                <c:pt idx="1160">
                  <c:v>32639018</c:v>
                </c:pt>
                <c:pt idx="1161">
                  <c:v>32650030</c:v>
                </c:pt>
                <c:pt idx="1162">
                  <c:v>32661042</c:v>
                </c:pt>
                <c:pt idx="1163">
                  <c:v>32672054</c:v>
                </c:pt>
                <c:pt idx="1164">
                  <c:v>32683066</c:v>
                </c:pt>
                <c:pt idx="1165">
                  <c:v>32694078</c:v>
                </c:pt>
                <c:pt idx="1166">
                  <c:v>32705090</c:v>
                </c:pt>
                <c:pt idx="1167">
                  <c:v>32716102</c:v>
                </c:pt>
                <c:pt idx="1168">
                  <c:v>32727114</c:v>
                </c:pt>
                <c:pt idx="1169">
                  <c:v>32738126</c:v>
                </c:pt>
                <c:pt idx="1170">
                  <c:v>32749138</c:v>
                </c:pt>
                <c:pt idx="1171">
                  <c:v>32760150</c:v>
                </c:pt>
                <c:pt idx="1172">
                  <c:v>32771162</c:v>
                </c:pt>
                <c:pt idx="1173">
                  <c:v>32782174</c:v>
                </c:pt>
                <c:pt idx="1174">
                  <c:v>32793186</c:v>
                </c:pt>
                <c:pt idx="1175">
                  <c:v>32804198</c:v>
                </c:pt>
                <c:pt idx="1176">
                  <c:v>32815210</c:v>
                </c:pt>
                <c:pt idx="1177">
                  <c:v>32826222</c:v>
                </c:pt>
                <c:pt idx="1178">
                  <c:v>32837234</c:v>
                </c:pt>
                <c:pt idx="1179">
                  <c:v>32848246</c:v>
                </c:pt>
                <c:pt idx="1180">
                  <c:v>32859258</c:v>
                </c:pt>
                <c:pt idx="1181">
                  <c:v>32870270</c:v>
                </c:pt>
                <c:pt idx="1182">
                  <c:v>32881282</c:v>
                </c:pt>
                <c:pt idx="1183">
                  <c:v>32892294</c:v>
                </c:pt>
                <c:pt idx="1184">
                  <c:v>32903306</c:v>
                </c:pt>
                <c:pt idx="1185">
                  <c:v>32914318</c:v>
                </c:pt>
                <c:pt idx="1186">
                  <c:v>32925330</c:v>
                </c:pt>
                <c:pt idx="1187">
                  <c:v>32936342</c:v>
                </c:pt>
                <c:pt idx="1188">
                  <c:v>32947354</c:v>
                </c:pt>
                <c:pt idx="1189">
                  <c:v>32958366</c:v>
                </c:pt>
                <c:pt idx="1190">
                  <c:v>32969378</c:v>
                </c:pt>
                <c:pt idx="1191">
                  <c:v>32980390</c:v>
                </c:pt>
                <c:pt idx="1192">
                  <c:v>32991402</c:v>
                </c:pt>
                <c:pt idx="1193">
                  <c:v>33002414</c:v>
                </c:pt>
                <c:pt idx="1194">
                  <c:v>33013426</c:v>
                </c:pt>
                <c:pt idx="1195">
                  <c:v>33024438</c:v>
                </c:pt>
                <c:pt idx="1196">
                  <c:v>33035450</c:v>
                </c:pt>
                <c:pt idx="1197">
                  <c:v>33046462</c:v>
                </c:pt>
                <c:pt idx="1198">
                  <c:v>33057474</c:v>
                </c:pt>
                <c:pt idx="1199">
                  <c:v>33068486</c:v>
                </c:pt>
                <c:pt idx="1200">
                  <c:v>33079498</c:v>
                </c:pt>
                <c:pt idx="1201">
                  <c:v>33090510</c:v>
                </c:pt>
                <c:pt idx="1202">
                  <c:v>33101522</c:v>
                </c:pt>
                <c:pt idx="1203">
                  <c:v>33112534</c:v>
                </c:pt>
                <c:pt idx="1204">
                  <c:v>33123546</c:v>
                </c:pt>
                <c:pt idx="1205">
                  <c:v>33134558</c:v>
                </c:pt>
                <c:pt idx="1206">
                  <c:v>33145570</c:v>
                </c:pt>
                <c:pt idx="1207">
                  <c:v>33156582</c:v>
                </c:pt>
                <c:pt idx="1208">
                  <c:v>33167594</c:v>
                </c:pt>
                <c:pt idx="1209">
                  <c:v>33178606</c:v>
                </c:pt>
                <c:pt idx="1210">
                  <c:v>33189618</c:v>
                </c:pt>
                <c:pt idx="1211">
                  <c:v>33200630</c:v>
                </c:pt>
                <c:pt idx="1212">
                  <c:v>33211642</c:v>
                </c:pt>
                <c:pt idx="1213">
                  <c:v>33222654</c:v>
                </c:pt>
                <c:pt idx="1214">
                  <c:v>33233666</c:v>
                </c:pt>
                <c:pt idx="1215">
                  <c:v>33244678</c:v>
                </c:pt>
                <c:pt idx="1216">
                  <c:v>33255690</c:v>
                </c:pt>
                <c:pt idx="1217">
                  <c:v>33266702</c:v>
                </c:pt>
                <c:pt idx="1218">
                  <c:v>33277714</c:v>
                </c:pt>
                <c:pt idx="1219">
                  <c:v>33288726</c:v>
                </c:pt>
                <c:pt idx="1220">
                  <c:v>33299738</c:v>
                </c:pt>
                <c:pt idx="1221">
                  <c:v>33310750</c:v>
                </c:pt>
                <c:pt idx="1222">
                  <c:v>33321762</c:v>
                </c:pt>
                <c:pt idx="1223">
                  <c:v>33332774</c:v>
                </c:pt>
                <c:pt idx="1224">
                  <c:v>33343786</c:v>
                </c:pt>
                <c:pt idx="1225">
                  <c:v>33354798</c:v>
                </c:pt>
                <c:pt idx="1226">
                  <c:v>33365810</c:v>
                </c:pt>
                <c:pt idx="1227">
                  <c:v>33376822</c:v>
                </c:pt>
                <c:pt idx="1228">
                  <c:v>33387834</c:v>
                </c:pt>
                <c:pt idx="1229">
                  <c:v>33398846</c:v>
                </c:pt>
                <c:pt idx="1230">
                  <c:v>33409858</c:v>
                </c:pt>
                <c:pt idx="1231">
                  <c:v>33420870</c:v>
                </c:pt>
                <c:pt idx="1232">
                  <c:v>33431882</c:v>
                </c:pt>
                <c:pt idx="1233">
                  <c:v>33442894</c:v>
                </c:pt>
                <c:pt idx="1234">
                  <c:v>33453906</c:v>
                </c:pt>
                <c:pt idx="1235">
                  <c:v>33464918</c:v>
                </c:pt>
                <c:pt idx="1236">
                  <c:v>33475930</c:v>
                </c:pt>
                <c:pt idx="1237">
                  <c:v>33486942</c:v>
                </c:pt>
                <c:pt idx="1238">
                  <c:v>33497954</c:v>
                </c:pt>
                <c:pt idx="1239">
                  <c:v>33508966</c:v>
                </c:pt>
                <c:pt idx="1240">
                  <c:v>33519978</c:v>
                </c:pt>
                <c:pt idx="1241">
                  <c:v>33530990</c:v>
                </c:pt>
                <c:pt idx="1242">
                  <c:v>33542002</c:v>
                </c:pt>
                <c:pt idx="1243">
                  <c:v>33553014</c:v>
                </c:pt>
                <c:pt idx="1244">
                  <c:v>33564026</c:v>
                </c:pt>
                <c:pt idx="1245">
                  <c:v>33575038</c:v>
                </c:pt>
                <c:pt idx="1246">
                  <c:v>33586050</c:v>
                </c:pt>
                <c:pt idx="1247">
                  <c:v>33597062</c:v>
                </c:pt>
                <c:pt idx="1248">
                  <c:v>33608074</c:v>
                </c:pt>
                <c:pt idx="1249">
                  <c:v>33619086</c:v>
                </c:pt>
                <c:pt idx="1250">
                  <c:v>33630098</c:v>
                </c:pt>
                <c:pt idx="1251">
                  <c:v>33641110</c:v>
                </c:pt>
                <c:pt idx="1252">
                  <c:v>33652122</c:v>
                </c:pt>
                <c:pt idx="1253">
                  <c:v>33663134</c:v>
                </c:pt>
                <c:pt idx="1254">
                  <c:v>33674146</c:v>
                </c:pt>
                <c:pt idx="1255">
                  <c:v>33685158</c:v>
                </c:pt>
                <c:pt idx="1256">
                  <c:v>33696170</c:v>
                </c:pt>
                <c:pt idx="1257">
                  <c:v>33707182</c:v>
                </c:pt>
                <c:pt idx="1258">
                  <c:v>33718194</c:v>
                </c:pt>
                <c:pt idx="1259">
                  <c:v>33729206</c:v>
                </c:pt>
                <c:pt idx="1260">
                  <c:v>33740218</c:v>
                </c:pt>
                <c:pt idx="1261">
                  <c:v>33751230</c:v>
                </c:pt>
                <c:pt idx="1262">
                  <c:v>33762242</c:v>
                </c:pt>
                <c:pt idx="1263">
                  <c:v>33773254</c:v>
                </c:pt>
                <c:pt idx="1264">
                  <c:v>33784266</c:v>
                </c:pt>
                <c:pt idx="1265">
                  <c:v>33795278</c:v>
                </c:pt>
                <c:pt idx="1266">
                  <c:v>33806290</c:v>
                </c:pt>
                <c:pt idx="1267">
                  <c:v>33817302</c:v>
                </c:pt>
                <c:pt idx="1268">
                  <c:v>33828314</c:v>
                </c:pt>
                <c:pt idx="1269">
                  <c:v>33839326</c:v>
                </c:pt>
                <c:pt idx="1270">
                  <c:v>33850338</c:v>
                </c:pt>
                <c:pt idx="1271">
                  <c:v>33861350</c:v>
                </c:pt>
                <c:pt idx="1272">
                  <c:v>33872362</c:v>
                </c:pt>
                <c:pt idx="1273">
                  <c:v>33883374</c:v>
                </c:pt>
                <c:pt idx="1274">
                  <c:v>33894386</c:v>
                </c:pt>
                <c:pt idx="1275">
                  <c:v>33905398</c:v>
                </c:pt>
                <c:pt idx="1276">
                  <c:v>33916410</c:v>
                </c:pt>
                <c:pt idx="1277">
                  <c:v>33927422</c:v>
                </c:pt>
                <c:pt idx="1278">
                  <c:v>33938434</c:v>
                </c:pt>
                <c:pt idx="1279">
                  <c:v>33949446</c:v>
                </c:pt>
                <c:pt idx="1280">
                  <c:v>33960458</c:v>
                </c:pt>
                <c:pt idx="1281">
                  <c:v>33971470</c:v>
                </c:pt>
                <c:pt idx="1282">
                  <c:v>33982482</c:v>
                </c:pt>
                <c:pt idx="1283">
                  <c:v>33993494</c:v>
                </c:pt>
                <c:pt idx="1284">
                  <c:v>34004506</c:v>
                </c:pt>
                <c:pt idx="1285">
                  <c:v>34015518</c:v>
                </c:pt>
                <c:pt idx="1286">
                  <c:v>34026530</c:v>
                </c:pt>
                <c:pt idx="1287">
                  <c:v>34037542</c:v>
                </c:pt>
                <c:pt idx="1288">
                  <c:v>34048554</c:v>
                </c:pt>
                <c:pt idx="1289">
                  <c:v>34059566</c:v>
                </c:pt>
                <c:pt idx="1290">
                  <c:v>34070578</c:v>
                </c:pt>
                <c:pt idx="1291">
                  <c:v>34081590</c:v>
                </c:pt>
                <c:pt idx="1292">
                  <c:v>34092602</c:v>
                </c:pt>
                <c:pt idx="1293">
                  <c:v>34103614</c:v>
                </c:pt>
                <c:pt idx="1294">
                  <c:v>34114626</c:v>
                </c:pt>
                <c:pt idx="1295">
                  <c:v>34125638</c:v>
                </c:pt>
                <c:pt idx="1296">
                  <c:v>34136650</c:v>
                </c:pt>
                <c:pt idx="1297">
                  <c:v>34147662</c:v>
                </c:pt>
                <c:pt idx="1298">
                  <c:v>34158674</c:v>
                </c:pt>
                <c:pt idx="1299">
                  <c:v>34169686</c:v>
                </c:pt>
                <c:pt idx="1300">
                  <c:v>34180698</c:v>
                </c:pt>
                <c:pt idx="1301">
                  <c:v>34191710</c:v>
                </c:pt>
                <c:pt idx="1302">
                  <c:v>34202722</c:v>
                </c:pt>
                <c:pt idx="1303">
                  <c:v>34213734</c:v>
                </c:pt>
                <c:pt idx="1304">
                  <c:v>34224746</c:v>
                </c:pt>
                <c:pt idx="1305">
                  <c:v>34235758</c:v>
                </c:pt>
                <c:pt idx="1306">
                  <c:v>34246770</c:v>
                </c:pt>
                <c:pt idx="1307">
                  <c:v>34257782</c:v>
                </c:pt>
                <c:pt idx="1308">
                  <c:v>34268794</c:v>
                </c:pt>
                <c:pt idx="1309">
                  <c:v>34279806</c:v>
                </c:pt>
                <c:pt idx="1310">
                  <c:v>34290818</c:v>
                </c:pt>
                <c:pt idx="1311">
                  <c:v>34301830</c:v>
                </c:pt>
                <c:pt idx="1312">
                  <c:v>34312842</c:v>
                </c:pt>
                <c:pt idx="1313">
                  <c:v>34323854</c:v>
                </c:pt>
                <c:pt idx="1314">
                  <c:v>34334866</c:v>
                </c:pt>
                <c:pt idx="1315">
                  <c:v>34345878</c:v>
                </c:pt>
                <c:pt idx="1316">
                  <c:v>34356890</c:v>
                </c:pt>
                <c:pt idx="1317">
                  <c:v>34367902</c:v>
                </c:pt>
                <c:pt idx="1318">
                  <c:v>34378914</c:v>
                </c:pt>
                <c:pt idx="1319">
                  <c:v>34389926</c:v>
                </c:pt>
                <c:pt idx="1320">
                  <c:v>34400938</c:v>
                </c:pt>
                <c:pt idx="1321">
                  <c:v>34411950</c:v>
                </c:pt>
                <c:pt idx="1322">
                  <c:v>34422962</c:v>
                </c:pt>
                <c:pt idx="1323">
                  <c:v>34433974</c:v>
                </c:pt>
                <c:pt idx="1324">
                  <c:v>34444986</c:v>
                </c:pt>
                <c:pt idx="1325">
                  <c:v>34455998</c:v>
                </c:pt>
                <c:pt idx="1326">
                  <c:v>34467010</c:v>
                </c:pt>
                <c:pt idx="1327">
                  <c:v>34478022</c:v>
                </c:pt>
                <c:pt idx="1328">
                  <c:v>34489034</c:v>
                </c:pt>
                <c:pt idx="1329">
                  <c:v>34500046</c:v>
                </c:pt>
                <c:pt idx="1330">
                  <c:v>34511058</c:v>
                </c:pt>
                <c:pt idx="1331">
                  <c:v>34522070</c:v>
                </c:pt>
                <c:pt idx="1332">
                  <c:v>34533082</c:v>
                </c:pt>
                <c:pt idx="1333">
                  <c:v>34544094</c:v>
                </c:pt>
                <c:pt idx="1334">
                  <c:v>34555106</c:v>
                </c:pt>
                <c:pt idx="1335">
                  <c:v>34566118</c:v>
                </c:pt>
                <c:pt idx="1336">
                  <c:v>34577130</c:v>
                </c:pt>
                <c:pt idx="1337">
                  <c:v>34588142</c:v>
                </c:pt>
                <c:pt idx="1338">
                  <c:v>34599154</c:v>
                </c:pt>
                <c:pt idx="1339">
                  <c:v>34610166</c:v>
                </c:pt>
                <c:pt idx="1340">
                  <c:v>34621178</c:v>
                </c:pt>
                <c:pt idx="1341">
                  <c:v>34632190</c:v>
                </c:pt>
                <c:pt idx="1342">
                  <c:v>34643202</c:v>
                </c:pt>
                <c:pt idx="1343">
                  <c:v>34654214</c:v>
                </c:pt>
                <c:pt idx="1344">
                  <c:v>34665226</c:v>
                </c:pt>
                <c:pt idx="1345">
                  <c:v>34676238</c:v>
                </c:pt>
                <c:pt idx="1346">
                  <c:v>34687250</c:v>
                </c:pt>
                <c:pt idx="1347">
                  <c:v>34698262</c:v>
                </c:pt>
                <c:pt idx="1348">
                  <c:v>34709274</c:v>
                </c:pt>
                <c:pt idx="1349">
                  <c:v>34720286</c:v>
                </c:pt>
                <c:pt idx="1350">
                  <c:v>34731298</c:v>
                </c:pt>
                <c:pt idx="1351">
                  <c:v>34742310</c:v>
                </c:pt>
                <c:pt idx="1352">
                  <c:v>34753322</c:v>
                </c:pt>
                <c:pt idx="1353">
                  <c:v>34764334</c:v>
                </c:pt>
                <c:pt idx="1354">
                  <c:v>34775346</c:v>
                </c:pt>
                <c:pt idx="1355">
                  <c:v>34786358</c:v>
                </c:pt>
                <c:pt idx="1356">
                  <c:v>34797370</c:v>
                </c:pt>
                <c:pt idx="1357">
                  <c:v>34808382</c:v>
                </c:pt>
                <c:pt idx="1358">
                  <c:v>34819394</c:v>
                </c:pt>
                <c:pt idx="1359">
                  <c:v>34830406</c:v>
                </c:pt>
                <c:pt idx="1360">
                  <c:v>34841418</c:v>
                </c:pt>
                <c:pt idx="1361">
                  <c:v>34852430</c:v>
                </c:pt>
                <c:pt idx="1362">
                  <c:v>34863442</c:v>
                </c:pt>
                <c:pt idx="1363">
                  <c:v>34874454</c:v>
                </c:pt>
                <c:pt idx="1364">
                  <c:v>34885466</c:v>
                </c:pt>
                <c:pt idx="1365">
                  <c:v>34896478</c:v>
                </c:pt>
                <c:pt idx="1366">
                  <c:v>34907490</c:v>
                </c:pt>
                <c:pt idx="1367">
                  <c:v>34918502</c:v>
                </c:pt>
                <c:pt idx="1368">
                  <c:v>34929514</c:v>
                </c:pt>
                <c:pt idx="1369">
                  <c:v>34940526</c:v>
                </c:pt>
                <c:pt idx="1370">
                  <c:v>34951538</c:v>
                </c:pt>
                <c:pt idx="1371">
                  <c:v>34962550</c:v>
                </c:pt>
                <c:pt idx="1372">
                  <c:v>34973562</c:v>
                </c:pt>
                <c:pt idx="1373">
                  <c:v>34984574</c:v>
                </c:pt>
                <c:pt idx="1374">
                  <c:v>34995586</c:v>
                </c:pt>
                <c:pt idx="1375">
                  <c:v>35006598</c:v>
                </c:pt>
                <c:pt idx="1376">
                  <c:v>35017610</c:v>
                </c:pt>
                <c:pt idx="1377">
                  <c:v>35028622</c:v>
                </c:pt>
                <c:pt idx="1378">
                  <c:v>35039634</c:v>
                </c:pt>
                <c:pt idx="1379">
                  <c:v>35050646</c:v>
                </c:pt>
                <c:pt idx="1380">
                  <c:v>35061658</c:v>
                </c:pt>
                <c:pt idx="1381">
                  <c:v>35072670</c:v>
                </c:pt>
                <c:pt idx="1382">
                  <c:v>35083682</c:v>
                </c:pt>
                <c:pt idx="1383">
                  <c:v>35094694</c:v>
                </c:pt>
                <c:pt idx="1384">
                  <c:v>35105706</c:v>
                </c:pt>
                <c:pt idx="1385">
                  <c:v>35116718</c:v>
                </c:pt>
                <c:pt idx="1386">
                  <c:v>35127730</c:v>
                </c:pt>
                <c:pt idx="1387">
                  <c:v>35138742</c:v>
                </c:pt>
                <c:pt idx="1388">
                  <c:v>35149754</c:v>
                </c:pt>
                <c:pt idx="1389">
                  <c:v>35160766</c:v>
                </c:pt>
                <c:pt idx="1390">
                  <c:v>35171778</c:v>
                </c:pt>
                <c:pt idx="1391">
                  <c:v>35182790</c:v>
                </c:pt>
                <c:pt idx="1392">
                  <c:v>35193802</c:v>
                </c:pt>
                <c:pt idx="1393">
                  <c:v>35204814</c:v>
                </c:pt>
                <c:pt idx="1394">
                  <c:v>35215826</c:v>
                </c:pt>
                <c:pt idx="1395">
                  <c:v>35226838</c:v>
                </c:pt>
                <c:pt idx="1396">
                  <c:v>35237850</c:v>
                </c:pt>
                <c:pt idx="1397">
                  <c:v>35248862</c:v>
                </c:pt>
                <c:pt idx="1398">
                  <c:v>35259874</c:v>
                </c:pt>
                <c:pt idx="1399">
                  <c:v>35270886</c:v>
                </c:pt>
                <c:pt idx="1400">
                  <c:v>35281898</c:v>
                </c:pt>
                <c:pt idx="1401">
                  <c:v>35292910</c:v>
                </c:pt>
                <c:pt idx="1402">
                  <c:v>35303922</c:v>
                </c:pt>
                <c:pt idx="1403">
                  <c:v>35314934</c:v>
                </c:pt>
                <c:pt idx="1404">
                  <c:v>35325946</c:v>
                </c:pt>
                <c:pt idx="1405">
                  <c:v>35336958</c:v>
                </c:pt>
                <c:pt idx="1406">
                  <c:v>35347970</c:v>
                </c:pt>
                <c:pt idx="1407">
                  <c:v>35358982</c:v>
                </c:pt>
                <c:pt idx="1408">
                  <c:v>35369994</c:v>
                </c:pt>
                <c:pt idx="1409">
                  <c:v>35381006</c:v>
                </c:pt>
                <c:pt idx="1410">
                  <c:v>35392018</c:v>
                </c:pt>
                <c:pt idx="1411">
                  <c:v>35403030</c:v>
                </c:pt>
                <c:pt idx="1412">
                  <c:v>35414042</c:v>
                </c:pt>
                <c:pt idx="1413">
                  <c:v>35425054</c:v>
                </c:pt>
                <c:pt idx="1414">
                  <c:v>35436066</c:v>
                </c:pt>
                <c:pt idx="1415">
                  <c:v>35447078</c:v>
                </c:pt>
                <c:pt idx="1416">
                  <c:v>35458090</c:v>
                </c:pt>
                <c:pt idx="1417">
                  <c:v>35469102</c:v>
                </c:pt>
                <c:pt idx="1418">
                  <c:v>35480114</c:v>
                </c:pt>
                <c:pt idx="1419">
                  <c:v>35491126</c:v>
                </c:pt>
                <c:pt idx="1420">
                  <c:v>35502138</c:v>
                </c:pt>
                <c:pt idx="1421">
                  <c:v>35513150</c:v>
                </c:pt>
                <c:pt idx="1422">
                  <c:v>35524162</c:v>
                </c:pt>
                <c:pt idx="1423">
                  <c:v>35535174</c:v>
                </c:pt>
                <c:pt idx="1424">
                  <c:v>35546186</c:v>
                </c:pt>
                <c:pt idx="1425">
                  <c:v>35557198</c:v>
                </c:pt>
                <c:pt idx="1426">
                  <c:v>35568210</c:v>
                </c:pt>
                <c:pt idx="1427">
                  <c:v>35579222</c:v>
                </c:pt>
                <c:pt idx="1428">
                  <c:v>35590234</c:v>
                </c:pt>
                <c:pt idx="1429">
                  <c:v>35601246</c:v>
                </c:pt>
                <c:pt idx="1430">
                  <c:v>35612258</c:v>
                </c:pt>
                <c:pt idx="1431">
                  <c:v>35623270</c:v>
                </c:pt>
                <c:pt idx="1432">
                  <c:v>35634282</c:v>
                </c:pt>
                <c:pt idx="1433">
                  <c:v>35645294</c:v>
                </c:pt>
                <c:pt idx="1434">
                  <c:v>35656306</c:v>
                </c:pt>
                <c:pt idx="1435">
                  <c:v>35667318</c:v>
                </c:pt>
                <c:pt idx="1436">
                  <c:v>35678330</c:v>
                </c:pt>
                <c:pt idx="1437">
                  <c:v>35689342</c:v>
                </c:pt>
                <c:pt idx="1438">
                  <c:v>35700354</c:v>
                </c:pt>
                <c:pt idx="1439">
                  <c:v>35711366</c:v>
                </c:pt>
                <c:pt idx="1440">
                  <c:v>35722378</c:v>
                </c:pt>
                <c:pt idx="1441">
                  <c:v>35733390</c:v>
                </c:pt>
                <c:pt idx="1442">
                  <c:v>35744402</c:v>
                </c:pt>
                <c:pt idx="1443">
                  <c:v>35755414</c:v>
                </c:pt>
                <c:pt idx="1444">
                  <c:v>35766426</c:v>
                </c:pt>
                <c:pt idx="1445">
                  <c:v>35777438</c:v>
                </c:pt>
                <c:pt idx="1446">
                  <c:v>35788450</c:v>
                </c:pt>
                <c:pt idx="1447">
                  <c:v>35799462</c:v>
                </c:pt>
                <c:pt idx="1448">
                  <c:v>35810474</c:v>
                </c:pt>
                <c:pt idx="1449">
                  <c:v>35821486</c:v>
                </c:pt>
                <c:pt idx="1450">
                  <c:v>35832498</c:v>
                </c:pt>
                <c:pt idx="1451">
                  <c:v>35843510</c:v>
                </c:pt>
                <c:pt idx="1452">
                  <c:v>35854522</c:v>
                </c:pt>
                <c:pt idx="1453">
                  <c:v>35865534</c:v>
                </c:pt>
                <c:pt idx="1454">
                  <c:v>35876546</c:v>
                </c:pt>
                <c:pt idx="1455">
                  <c:v>35887558</c:v>
                </c:pt>
                <c:pt idx="1456">
                  <c:v>35898570</c:v>
                </c:pt>
                <c:pt idx="1457">
                  <c:v>35909582</c:v>
                </c:pt>
                <c:pt idx="1458">
                  <c:v>35920594</c:v>
                </c:pt>
                <c:pt idx="1459">
                  <c:v>35931606</c:v>
                </c:pt>
                <c:pt idx="1460">
                  <c:v>35942618</c:v>
                </c:pt>
                <c:pt idx="1461">
                  <c:v>35953630</c:v>
                </c:pt>
                <c:pt idx="1462">
                  <c:v>35964642</c:v>
                </c:pt>
                <c:pt idx="1463">
                  <c:v>35975654</c:v>
                </c:pt>
                <c:pt idx="1464">
                  <c:v>35986666</c:v>
                </c:pt>
                <c:pt idx="1465">
                  <c:v>35997678</c:v>
                </c:pt>
                <c:pt idx="1466">
                  <c:v>36008690</c:v>
                </c:pt>
                <c:pt idx="1467">
                  <c:v>36019702</c:v>
                </c:pt>
                <c:pt idx="1468">
                  <c:v>36030714</c:v>
                </c:pt>
                <c:pt idx="1469">
                  <c:v>36041726</c:v>
                </c:pt>
                <c:pt idx="1470">
                  <c:v>36052738</c:v>
                </c:pt>
                <c:pt idx="1471">
                  <c:v>36063750</c:v>
                </c:pt>
                <c:pt idx="1472">
                  <c:v>36074762</c:v>
                </c:pt>
                <c:pt idx="1473">
                  <c:v>36085774</c:v>
                </c:pt>
                <c:pt idx="1474">
                  <c:v>36096786</c:v>
                </c:pt>
                <c:pt idx="1475">
                  <c:v>36107798</c:v>
                </c:pt>
                <c:pt idx="1476">
                  <c:v>36118810</c:v>
                </c:pt>
                <c:pt idx="1477">
                  <c:v>36129822</c:v>
                </c:pt>
                <c:pt idx="1478">
                  <c:v>36140834</c:v>
                </c:pt>
                <c:pt idx="1479">
                  <c:v>36151846</c:v>
                </c:pt>
                <c:pt idx="1480">
                  <c:v>36162858</c:v>
                </c:pt>
                <c:pt idx="1481">
                  <c:v>36173870</c:v>
                </c:pt>
                <c:pt idx="1482">
                  <c:v>36184882</c:v>
                </c:pt>
                <c:pt idx="1483">
                  <c:v>36195894</c:v>
                </c:pt>
                <c:pt idx="1484">
                  <c:v>36206906</c:v>
                </c:pt>
                <c:pt idx="1485">
                  <c:v>36217918</c:v>
                </c:pt>
                <c:pt idx="1486">
                  <c:v>36228930</c:v>
                </c:pt>
                <c:pt idx="1487">
                  <c:v>36239942</c:v>
                </c:pt>
                <c:pt idx="1488">
                  <c:v>36250954</c:v>
                </c:pt>
                <c:pt idx="1489">
                  <c:v>36261966</c:v>
                </c:pt>
                <c:pt idx="1490">
                  <c:v>36272978</c:v>
                </c:pt>
                <c:pt idx="1491">
                  <c:v>36283990</c:v>
                </c:pt>
                <c:pt idx="1492">
                  <c:v>36295002</c:v>
                </c:pt>
                <c:pt idx="1493">
                  <c:v>36306014</c:v>
                </c:pt>
                <c:pt idx="1494">
                  <c:v>36317026</c:v>
                </c:pt>
                <c:pt idx="1495">
                  <c:v>36328038</c:v>
                </c:pt>
                <c:pt idx="1496">
                  <c:v>36339050</c:v>
                </c:pt>
                <c:pt idx="1497">
                  <c:v>36350062</c:v>
                </c:pt>
                <c:pt idx="1498">
                  <c:v>36361074</c:v>
                </c:pt>
                <c:pt idx="1499">
                  <c:v>36372086</c:v>
                </c:pt>
                <c:pt idx="1500">
                  <c:v>36383098</c:v>
                </c:pt>
                <c:pt idx="1501">
                  <c:v>36394110</c:v>
                </c:pt>
                <c:pt idx="1502">
                  <c:v>36405122</c:v>
                </c:pt>
                <c:pt idx="1503">
                  <c:v>36416134</c:v>
                </c:pt>
                <c:pt idx="1504">
                  <c:v>36427146</c:v>
                </c:pt>
                <c:pt idx="1505">
                  <c:v>36438158</c:v>
                </c:pt>
                <c:pt idx="1506">
                  <c:v>36449170</c:v>
                </c:pt>
                <c:pt idx="1507">
                  <c:v>36460182</c:v>
                </c:pt>
                <c:pt idx="1508">
                  <c:v>36471194</c:v>
                </c:pt>
                <c:pt idx="1509">
                  <c:v>36482206</c:v>
                </c:pt>
                <c:pt idx="1510">
                  <c:v>36493218</c:v>
                </c:pt>
                <c:pt idx="1511">
                  <c:v>36504230</c:v>
                </c:pt>
                <c:pt idx="1512">
                  <c:v>36515242</c:v>
                </c:pt>
                <c:pt idx="1513">
                  <c:v>36526254</c:v>
                </c:pt>
                <c:pt idx="1514">
                  <c:v>36537266</c:v>
                </c:pt>
                <c:pt idx="1515">
                  <c:v>36548278</c:v>
                </c:pt>
                <c:pt idx="1516">
                  <c:v>36559290</c:v>
                </c:pt>
                <c:pt idx="1517">
                  <c:v>36570302</c:v>
                </c:pt>
                <c:pt idx="1518">
                  <c:v>36581314</c:v>
                </c:pt>
                <c:pt idx="1519">
                  <c:v>36592326</c:v>
                </c:pt>
                <c:pt idx="1520">
                  <c:v>36603338</c:v>
                </c:pt>
                <c:pt idx="1521">
                  <c:v>36614350</c:v>
                </c:pt>
                <c:pt idx="1522">
                  <c:v>36625362</c:v>
                </c:pt>
                <c:pt idx="1523">
                  <c:v>36636374</c:v>
                </c:pt>
                <c:pt idx="1524">
                  <c:v>36647386</c:v>
                </c:pt>
                <c:pt idx="1525">
                  <c:v>36658398</c:v>
                </c:pt>
                <c:pt idx="1526">
                  <c:v>36669410</c:v>
                </c:pt>
                <c:pt idx="1527">
                  <c:v>36680422</c:v>
                </c:pt>
                <c:pt idx="1528">
                  <c:v>36691434</c:v>
                </c:pt>
                <c:pt idx="1529">
                  <c:v>36702446</c:v>
                </c:pt>
                <c:pt idx="1530">
                  <c:v>36713458</c:v>
                </c:pt>
                <c:pt idx="1531">
                  <c:v>36724470</c:v>
                </c:pt>
                <c:pt idx="1532">
                  <c:v>36735482</c:v>
                </c:pt>
                <c:pt idx="1533">
                  <c:v>36746494</c:v>
                </c:pt>
                <c:pt idx="1534">
                  <c:v>36757506</c:v>
                </c:pt>
                <c:pt idx="1535">
                  <c:v>36768518</c:v>
                </c:pt>
                <c:pt idx="1536">
                  <c:v>36779530</c:v>
                </c:pt>
                <c:pt idx="1537">
                  <c:v>36790542</c:v>
                </c:pt>
                <c:pt idx="1538">
                  <c:v>36801554</c:v>
                </c:pt>
                <c:pt idx="1539">
                  <c:v>36812566</c:v>
                </c:pt>
                <c:pt idx="1540">
                  <c:v>36823578</c:v>
                </c:pt>
                <c:pt idx="1541">
                  <c:v>36834590</c:v>
                </c:pt>
                <c:pt idx="1542">
                  <c:v>36845602</c:v>
                </c:pt>
                <c:pt idx="1543">
                  <c:v>36856614</c:v>
                </c:pt>
                <c:pt idx="1544">
                  <c:v>36867626</c:v>
                </c:pt>
                <c:pt idx="1545">
                  <c:v>36878638</c:v>
                </c:pt>
                <c:pt idx="1546">
                  <c:v>36889650</c:v>
                </c:pt>
                <c:pt idx="1547">
                  <c:v>36900662</c:v>
                </c:pt>
                <c:pt idx="1548">
                  <c:v>36911674</c:v>
                </c:pt>
                <c:pt idx="1549">
                  <c:v>36922686</c:v>
                </c:pt>
                <c:pt idx="1550">
                  <c:v>36933698</c:v>
                </c:pt>
                <c:pt idx="1551">
                  <c:v>36944710</c:v>
                </c:pt>
                <c:pt idx="1552">
                  <c:v>36955722</c:v>
                </c:pt>
                <c:pt idx="1553">
                  <c:v>36966734</c:v>
                </c:pt>
                <c:pt idx="1554">
                  <c:v>36977746</c:v>
                </c:pt>
                <c:pt idx="1555">
                  <c:v>36988758</c:v>
                </c:pt>
                <c:pt idx="1556">
                  <c:v>36999770</c:v>
                </c:pt>
                <c:pt idx="1557">
                  <c:v>37010782</c:v>
                </c:pt>
                <c:pt idx="1558">
                  <c:v>37021794</c:v>
                </c:pt>
                <c:pt idx="1559">
                  <c:v>37032806</c:v>
                </c:pt>
                <c:pt idx="1560">
                  <c:v>37043818</c:v>
                </c:pt>
                <c:pt idx="1561">
                  <c:v>37054830</c:v>
                </c:pt>
                <c:pt idx="1562">
                  <c:v>37065842</c:v>
                </c:pt>
                <c:pt idx="1563">
                  <c:v>37076854</c:v>
                </c:pt>
                <c:pt idx="1564">
                  <c:v>37087866</c:v>
                </c:pt>
                <c:pt idx="1565">
                  <c:v>37098878</c:v>
                </c:pt>
                <c:pt idx="1566">
                  <c:v>37109890</c:v>
                </c:pt>
                <c:pt idx="1567">
                  <c:v>37120902</c:v>
                </c:pt>
                <c:pt idx="1568">
                  <c:v>37131914</c:v>
                </c:pt>
                <c:pt idx="1569">
                  <c:v>37142926</c:v>
                </c:pt>
                <c:pt idx="1570">
                  <c:v>37153938</c:v>
                </c:pt>
                <c:pt idx="1571">
                  <c:v>37164950</c:v>
                </c:pt>
                <c:pt idx="1572">
                  <c:v>37175962</c:v>
                </c:pt>
                <c:pt idx="1573">
                  <c:v>37186974</c:v>
                </c:pt>
                <c:pt idx="1574">
                  <c:v>37197986</c:v>
                </c:pt>
                <c:pt idx="1575">
                  <c:v>37208998</c:v>
                </c:pt>
                <c:pt idx="1576">
                  <c:v>37220010</c:v>
                </c:pt>
                <c:pt idx="1577">
                  <c:v>37231022</c:v>
                </c:pt>
                <c:pt idx="1578">
                  <c:v>37242034</c:v>
                </c:pt>
                <c:pt idx="1579">
                  <c:v>37253046</c:v>
                </c:pt>
                <c:pt idx="1580">
                  <c:v>37264058</c:v>
                </c:pt>
                <c:pt idx="1581">
                  <c:v>37275070</c:v>
                </c:pt>
                <c:pt idx="1582">
                  <c:v>37286082</c:v>
                </c:pt>
                <c:pt idx="1583">
                  <c:v>37297094</c:v>
                </c:pt>
                <c:pt idx="1584">
                  <c:v>37308106</c:v>
                </c:pt>
                <c:pt idx="1585">
                  <c:v>37319118</c:v>
                </c:pt>
                <c:pt idx="1586">
                  <c:v>37330130</c:v>
                </c:pt>
                <c:pt idx="1587">
                  <c:v>37341142</c:v>
                </c:pt>
                <c:pt idx="1588">
                  <c:v>37352154</c:v>
                </c:pt>
                <c:pt idx="1589">
                  <c:v>37363166</c:v>
                </c:pt>
                <c:pt idx="1590">
                  <c:v>37374178</c:v>
                </c:pt>
                <c:pt idx="1591">
                  <c:v>37385190</c:v>
                </c:pt>
                <c:pt idx="1592">
                  <c:v>37396202</c:v>
                </c:pt>
                <c:pt idx="1593">
                  <c:v>37407214</c:v>
                </c:pt>
                <c:pt idx="1594">
                  <c:v>37418226</c:v>
                </c:pt>
                <c:pt idx="1595">
                  <c:v>37429238</c:v>
                </c:pt>
                <c:pt idx="1596">
                  <c:v>37440250</c:v>
                </c:pt>
                <c:pt idx="1597">
                  <c:v>37451262</c:v>
                </c:pt>
                <c:pt idx="1598">
                  <c:v>37462274</c:v>
                </c:pt>
                <c:pt idx="1599">
                  <c:v>37473286</c:v>
                </c:pt>
                <c:pt idx="1600">
                  <c:v>37484298</c:v>
                </c:pt>
                <c:pt idx="1601">
                  <c:v>37495310</c:v>
                </c:pt>
                <c:pt idx="1602">
                  <c:v>37506322</c:v>
                </c:pt>
                <c:pt idx="1603">
                  <c:v>37517334</c:v>
                </c:pt>
                <c:pt idx="1604">
                  <c:v>37528346</c:v>
                </c:pt>
                <c:pt idx="1605">
                  <c:v>37539358</c:v>
                </c:pt>
                <c:pt idx="1606">
                  <c:v>37550370</c:v>
                </c:pt>
                <c:pt idx="1607">
                  <c:v>37561382</c:v>
                </c:pt>
                <c:pt idx="1608">
                  <c:v>37572394</c:v>
                </c:pt>
                <c:pt idx="1609">
                  <c:v>37583406</c:v>
                </c:pt>
                <c:pt idx="1610">
                  <c:v>37594418</c:v>
                </c:pt>
                <c:pt idx="1611">
                  <c:v>37605430</c:v>
                </c:pt>
                <c:pt idx="1612">
                  <c:v>37616442</c:v>
                </c:pt>
                <c:pt idx="1613">
                  <c:v>37627454</c:v>
                </c:pt>
                <c:pt idx="1614">
                  <c:v>37638466</c:v>
                </c:pt>
                <c:pt idx="1615">
                  <c:v>37649478</c:v>
                </c:pt>
                <c:pt idx="1616">
                  <c:v>37660490</c:v>
                </c:pt>
                <c:pt idx="1617">
                  <c:v>37671502</c:v>
                </c:pt>
                <c:pt idx="1618">
                  <c:v>37682514</c:v>
                </c:pt>
                <c:pt idx="1619">
                  <c:v>37693526</c:v>
                </c:pt>
                <c:pt idx="1620">
                  <c:v>37704538</c:v>
                </c:pt>
                <c:pt idx="1621">
                  <c:v>37715550</c:v>
                </c:pt>
                <c:pt idx="1622">
                  <c:v>37726562</c:v>
                </c:pt>
                <c:pt idx="1623">
                  <c:v>37737574</c:v>
                </c:pt>
                <c:pt idx="1624">
                  <c:v>37748586</c:v>
                </c:pt>
                <c:pt idx="1625">
                  <c:v>37759598</c:v>
                </c:pt>
                <c:pt idx="1626">
                  <c:v>37770610</c:v>
                </c:pt>
                <c:pt idx="1627">
                  <c:v>37781622</c:v>
                </c:pt>
                <c:pt idx="1628">
                  <c:v>37792634</c:v>
                </c:pt>
                <c:pt idx="1629">
                  <c:v>37803646</c:v>
                </c:pt>
                <c:pt idx="1630">
                  <c:v>37814658</c:v>
                </c:pt>
                <c:pt idx="1631">
                  <c:v>37825670</c:v>
                </c:pt>
                <c:pt idx="1632">
                  <c:v>37836682</c:v>
                </c:pt>
                <c:pt idx="1633">
                  <c:v>37847694</c:v>
                </c:pt>
                <c:pt idx="1634">
                  <c:v>37858706</c:v>
                </c:pt>
                <c:pt idx="1635">
                  <c:v>37869718</c:v>
                </c:pt>
                <c:pt idx="1636">
                  <c:v>37880730</c:v>
                </c:pt>
                <c:pt idx="1637">
                  <c:v>37891742</c:v>
                </c:pt>
                <c:pt idx="1638">
                  <c:v>37902754</c:v>
                </c:pt>
                <c:pt idx="1639">
                  <c:v>37913766</c:v>
                </c:pt>
                <c:pt idx="1640">
                  <c:v>37924778</c:v>
                </c:pt>
                <c:pt idx="1641">
                  <c:v>37935790</c:v>
                </c:pt>
                <c:pt idx="1642">
                  <c:v>37946802</c:v>
                </c:pt>
                <c:pt idx="1643">
                  <c:v>37957814</c:v>
                </c:pt>
                <c:pt idx="1644">
                  <c:v>37968826</c:v>
                </c:pt>
                <c:pt idx="1645">
                  <c:v>37979838</c:v>
                </c:pt>
                <c:pt idx="1646">
                  <c:v>37990850</c:v>
                </c:pt>
                <c:pt idx="1647">
                  <c:v>38001862</c:v>
                </c:pt>
                <c:pt idx="1648">
                  <c:v>38012874</c:v>
                </c:pt>
                <c:pt idx="1649">
                  <c:v>38023886</c:v>
                </c:pt>
                <c:pt idx="1650">
                  <c:v>38034898</c:v>
                </c:pt>
                <c:pt idx="1651">
                  <c:v>38045910</c:v>
                </c:pt>
                <c:pt idx="1652">
                  <c:v>38056922</c:v>
                </c:pt>
                <c:pt idx="1653">
                  <c:v>38067934</c:v>
                </c:pt>
                <c:pt idx="1654">
                  <c:v>38078946</c:v>
                </c:pt>
                <c:pt idx="1655">
                  <c:v>38089958</c:v>
                </c:pt>
                <c:pt idx="1656">
                  <c:v>38100970</c:v>
                </c:pt>
                <c:pt idx="1657">
                  <c:v>38111982</c:v>
                </c:pt>
                <c:pt idx="1658">
                  <c:v>38122994</c:v>
                </c:pt>
                <c:pt idx="1659">
                  <c:v>38134006</c:v>
                </c:pt>
                <c:pt idx="1660">
                  <c:v>38145018</c:v>
                </c:pt>
                <c:pt idx="1661">
                  <c:v>38156030</c:v>
                </c:pt>
                <c:pt idx="1662">
                  <c:v>38167042</c:v>
                </c:pt>
                <c:pt idx="1663">
                  <c:v>38178054</c:v>
                </c:pt>
                <c:pt idx="1664">
                  <c:v>38189066</c:v>
                </c:pt>
                <c:pt idx="1665">
                  <c:v>38200078</c:v>
                </c:pt>
                <c:pt idx="1666">
                  <c:v>38211090</c:v>
                </c:pt>
                <c:pt idx="1667">
                  <c:v>38222102</c:v>
                </c:pt>
                <c:pt idx="1668">
                  <c:v>38233114</c:v>
                </c:pt>
                <c:pt idx="1669">
                  <c:v>38244126</c:v>
                </c:pt>
                <c:pt idx="1670">
                  <c:v>38255138</c:v>
                </c:pt>
                <c:pt idx="1671">
                  <c:v>38266150</c:v>
                </c:pt>
                <c:pt idx="1672">
                  <c:v>38277162</c:v>
                </c:pt>
                <c:pt idx="1673">
                  <c:v>38288174</c:v>
                </c:pt>
                <c:pt idx="1674">
                  <c:v>38299186</c:v>
                </c:pt>
                <c:pt idx="1675">
                  <c:v>38310198</c:v>
                </c:pt>
                <c:pt idx="1676">
                  <c:v>38321210</c:v>
                </c:pt>
                <c:pt idx="1677">
                  <c:v>38332222</c:v>
                </c:pt>
                <c:pt idx="1678">
                  <c:v>38343234</c:v>
                </c:pt>
                <c:pt idx="1679">
                  <c:v>38354246</c:v>
                </c:pt>
                <c:pt idx="1680">
                  <c:v>38365258</c:v>
                </c:pt>
                <c:pt idx="1681">
                  <c:v>38376270</c:v>
                </c:pt>
                <c:pt idx="1682">
                  <c:v>38387282</c:v>
                </c:pt>
                <c:pt idx="1683">
                  <c:v>38398294</c:v>
                </c:pt>
                <c:pt idx="1684">
                  <c:v>38409306</c:v>
                </c:pt>
                <c:pt idx="1685">
                  <c:v>38420318</c:v>
                </c:pt>
                <c:pt idx="1686">
                  <c:v>38431330</c:v>
                </c:pt>
                <c:pt idx="1687">
                  <c:v>38442342</c:v>
                </c:pt>
                <c:pt idx="1688">
                  <c:v>38453354</c:v>
                </c:pt>
                <c:pt idx="1689">
                  <c:v>38464366</c:v>
                </c:pt>
                <c:pt idx="1690">
                  <c:v>38475378</c:v>
                </c:pt>
                <c:pt idx="1691">
                  <c:v>38486390</c:v>
                </c:pt>
                <c:pt idx="1692">
                  <c:v>38497402</c:v>
                </c:pt>
                <c:pt idx="1693">
                  <c:v>38508414</c:v>
                </c:pt>
                <c:pt idx="1694">
                  <c:v>38519426</c:v>
                </c:pt>
                <c:pt idx="1695">
                  <c:v>38530438</c:v>
                </c:pt>
                <c:pt idx="1696">
                  <c:v>38541450</c:v>
                </c:pt>
                <c:pt idx="1697">
                  <c:v>38552462</c:v>
                </c:pt>
                <c:pt idx="1698">
                  <c:v>38563474</c:v>
                </c:pt>
                <c:pt idx="1699">
                  <c:v>38574486</c:v>
                </c:pt>
                <c:pt idx="1700">
                  <c:v>38585498</c:v>
                </c:pt>
                <c:pt idx="1701">
                  <c:v>38596510</c:v>
                </c:pt>
                <c:pt idx="1702">
                  <c:v>38607522</c:v>
                </c:pt>
                <c:pt idx="1703">
                  <c:v>38618534</c:v>
                </c:pt>
                <c:pt idx="1704">
                  <c:v>38629546</c:v>
                </c:pt>
                <c:pt idx="1705">
                  <c:v>38640558</c:v>
                </c:pt>
                <c:pt idx="1706">
                  <c:v>38651570</c:v>
                </c:pt>
                <c:pt idx="1707">
                  <c:v>38662582</c:v>
                </c:pt>
                <c:pt idx="1708">
                  <c:v>38673594</c:v>
                </c:pt>
                <c:pt idx="1709">
                  <c:v>38684606</c:v>
                </c:pt>
                <c:pt idx="1710">
                  <c:v>38695618</c:v>
                </c:pt>
                <c:pt idx="1711">
                  <c:v>38706630</c:v>
                </c:pt>
                <c:pt idx="1712">
                  <c:v>38717642</c:v>
                </c:pt>
                <c:pt idx="1713">
                  <c:v>38728654</c:v>
                </c:pt>
                <c:pt idx="1714">
                  <c:v>38739666</c:v>
                </c:pt>
                <c:pt idx="1715">
                  <c:v>38750678</c:v>
                </c:pt>
                <c:pt idx="1716">
                  <c:v>38761690</c:v>
                </c:pt>
                <c:pt idx="1717">
                  <c:v>38772702</c:v>
                </c:pt>
                <c:pt idx="1718">
                  <c:v>38783714</c:v>
                </c:pt>
                <c:pt idx="1719">
                  <c:v>38794726</c:v>
                </c:pt>
                <c:pt idx="1720">
                  <c:v>38805738</c:v>
                </c:pt>
                <c:pt idx="1721">
                  <c:v>38816750</c:v>
                </c:pt>
                <c:pt idx="1722">
                  <c:v>38827762</c:v>
                </c:pt>
                <c:pt idx="1723">
                  <c:v>38838774</c:v>
                </c:pt>
                <c:pt idx="1724">
                  <c:v>38849786</c:v>
                </c:pt>
                <c:pt idx="1725">
                  <c:v>38860798</c:v>
                </c:pt>
                <c:pt idx="1726">
                  <c:v>38871810</c:v>
                </c:pt>
                <c:pt idx="1727">
                  <c:v>38882822</c:v>
                </c:pt>
                <c:pt idx="1728">
                  <c:v>38893834</c:v>
                </c:pt>
                <c:pt idx="1729">
                  <c:v>38904846</c:v>
                </c:pt>
                <c:pt idx="1730">
                  <c:v>38915858</c:v>
                </c:pt>
                <c:pt idx="1731">
                  <c:v>38926870</c:v>
                </c:pt>
                <c:pt idx="1732">
                  <c:v>38937882</c:v>
                </c:pt>
                <c:pt idx="1733">
                  <c:v>38948894</c:v>
                </c:pt>
                <c:pt idx="1734">
                  <c:v>38959906</c:v>
                </c:pt>
                <c:pt idx="1735">
                  <c:v>38970918</c:v>
                </c:pt>
                <c:pt idx="1736">
                  <c:v>38981930</c:v>
                </c:pt>
                <c:pt idx="1737">
                  <c:v>38992942</c:v>
                </c:pt>
                <c:pt idx="1738">
                  <c:v>39003954</c:v>
                </c:pt>
                <c:pt idx="1739">
                  <c:v>39014966</c:v>
                </c:pt>
                <c:pt idx="1740">
                  <c:v>39025978</c:v>
                </c:pt>
                <c:pt idx="1741">
                  <c:v>39036990</c:v>
                </c:pt>
                <c:pt idx="1742">
                  <c:v>39048002</c:v>
                </c:pt>
                <c:pt idx="1743">
                  <c:v>39059014</c:v>
                </c:pt>
                <c:pt idx="1744">
                  <c:v>39070026</c:v>
                </c:pt>
                <c:pt idx="1745">
                  <c:v>39081038</c:v>
                </c:pt>
                <c:pt idx="1746">
                  <c:v>39092050</c:v>
                </c:pt>
                <c:pt idx="1747">
                  <c:v>39103062</c:v>
                </c:pt>
                <c:pt idx="1748">
                  <c:v>39114074</c:v>
                </c:pt>
                <c:pt idx="1749">
                  <c:v>39125086</c:v>
                </c:pt>
                <c:pt idx="1750">
                  <c:v>39136098</c:v>
                </c:pt>
                <c:pt idx="1751">
                  <c:v>39147110</c:v>
                </c:pt>
                <c:pt idx="1752">
                  <c:v>39158122</c:v>
                </c:pt>
                <c:pt idx="1753">
                  <c:v>39169134</c:v>
                </c:pt>
                <c:pt idx="1754">
                  <c:v>39180146</c:v>
                </c:pt>
                <c:pt idx="1755">
                  <c:v>39191158</c:v>
                </c:pt>
                <c:pt idx="1756">
                  <c:v>39202170</c:v>
                </c:pt>
                <c:pt idx="1757">
                  <c:v>39213182</c:v>
                </c:pt>
                <c:pt idx="1758">
                  <c:v>39224194</c:v>
                </c:pt>
                <c:pt idx="1759">
                  <c:v>39235206</c:v>
                </c:pt>
                <c:pt idx="1760">
                  <c:v>39246218</c:v>
                </c:pt>
                <c:pt idx="1761">
                  <c:v>39257230</c:v>
                </c:pt>
                <c:pt idx="1762">
                  <c:v>39268242</c:v>
                </c:pt>
                <c:pt idx="1763">
                  <c:v>39279254</c:v>
                </c:pt>
                <c:pt idx="1764">
                  <c:v>39290266</c:v>
                </c:pt>
                <c:pt idx="1765">
                  <c:v>39301278</c:v>
                </c:pt>
                <c:pt idx="1766">
                  <c:v>39312290</c:v>
                </c:pt>
                <c:pt idx="1767">
                  <c:v>39323302</c:v>
                </c:pt>
                <c:pt idx="1768">
                  <c:v>39334314</c:v>
                </c:pt>
                <c:pt idx="1769">
                  <c:v>39345326</c:v>
                </c:pt>
                <c:pt idx="1770">
                  <c:v>39356338</c:v>
                </c:pt>
                <c:pt idx="1771">
                  <c:v>39367350</c:v>
                </c:pt>
                <c:pt idx="1772">
                  <c:v>39378362</c:v>
                </c:pt>
                <c:pt idx="1773">
                  <c:v>39389374</c:v>
                </c:pt>
                <c:pt idx="1774">
                  <c:v>39400386</c:v>
                </c:pt>
                <c:pt idx="1775">
                  <c:v>39411398</c:v>
                </c:pt>
                <c:pt idx="1776">
                  <c:v>39422410</c:v>
                </c:pt>
                <c:pt idx="1777">
                  <c:v>39433422</c:v>
                </c:pt>
                <c:pt idx="1778">
                  <c:v>39444434</c:v>
                </c:pt>
                <c:pt idx="1779">
                  <c:v>39455446</c:v>
                </c:pt>
                <c:pt idx="1780">
                  <c:v>39466458</c:v>
                </c:pt>
                <c:pt idx="1781">
                  <c:v>39477470</c:v>
                </c:pt>
                <c:pt idx="1782">
                  <c:v>39488482</c:v>
                </c:pt>
                <c:pt idx="1783">
                  <c:v>39499494</c:v>
                </c:pt>
                <c:pt idx="1784">
                  <c:v>39510506</c:v>
                </c:pt>
                <c:pt idx="1785">
                  <c:v>39521518</c:v>
                </c:pt>
                <c:pt idx="1786">
                  <c:v>39532530</c:v>
                </c:pt>
                <c:pt idx="1787">
                  <c:v>39543542</c:v>
                </c:pt>
                <c:pt idx="1788">
                  <c:v>39554554</c:v>
                </c:pt>
                <c:pt idx="1789">
                  <c:v>39565566</c:v>
                </c:pt>
                <c:pt idx="1790">
                  <c:v>39576578</c:v>
                </c:pt>
                <c:pt idx="1791">
                  <c:v>39587590</c:v>
                </c:pt>
                <c:pt idx="1792">
                  <c:v>39598602</c:v>
                </c:pt>
                <c:pt idx="1793">
                  <c:v>39609614</c:v>
                </c:pt>
                <c:pt idx="1794">
                  <c:v>39620626</c:v>
                </c:pt>
                <c:pt idx="1795">
                  <c:v>39631638</c:v>
                </c:pt>
                <c:pt idx="1796">
                  <c:v>39642650</c:v>
                </c:pt>
                <c:pt idx="1797">
                  <c:v>39653662</c:v>
                </c:pt>
                <c:pt idx="1798">
                  <c:v>39664674</c:v>
                </c:pt>
                <c:pt idx="1799">
                  <c:v>39675686</c:v>
                </c:pt>
                <c:pt idx="1800">
                  <c:v>39686698</c:v>
                </c:pt>
                <c:pt idx="1801">
                  <c:v>39697710</c:v>
                </c:pt>
                <c:pt idx="1802">
                  <c:v>39708722</c:v>
                </c:pt>
                <c:pt idx="1803">
                  <c:v>39719734</c:v>
                </c:pt>
                <c:pt idx="1804">
                  <c:v>39730746</c:v>
                </c:pt>
                <c:pt idx="1805">
                  <c:v>39741758</c:v>
                </c:pt>
                <c:pt idx="1806">
                  <c:v>39752770</c:v>
                </c:pt>
                <c:pt idx="1807">
                  <c:v>39763782</c:v>
                </c:pt>
                <c:pt idx="1808">
                  <c:v>39774794</c:v>
                </c:pt>
                <c:pt idx="1809">
                  <c:v>39785806</c:v>
                </c:pt>
                <c:pt idx="1810">
                  <c:v>39796818</c:v>
                </c:pt>
                <c:pt idx="1811">
                  <c:v>39807830</c:v>
                </c:pt>
                <c:pt idx="1812">
                  <c:v>39818842</c:v>
                </c:pt>
                <c:pt idx="1813">
                  <c:v>39829854</c:v>
                </c:pt>
                <c:pt idx="1814">
                  <c:v>39840866</c:v>
                </c:pt>
                <c:pt idx="1815">
                  <c:v>39851878</c:v>
                </c:pt>
                <c:pt idx="1816">
                  <c:v>39862890</c:v>
                </c:pt>
                <c:pt idx="1817">
                  <c:v>39873902</c:v>
                </c:pt>
                <c:pt idx="1818">
                  <c:v>39884914</c:v>
                </c:pt>
                <c:pt idx="1819">
                  <c:v>39895926</c:v>
                </c:pt>
                <c:pt idx="1820">
                  <c:v>39906938</c:v>
                </c:pt>
                <c:pt idx="1821">
                  <c:v>39917950</c:v>
                </c:pt>
                <c:pt idx="1822">
                  <c:v>39928962</c:v>
                </c:pt>
                <c:pt idx="1823">
                  <c:v>39939974</c:v>
                </c:pt>
                <c:pt idx="1824">
                  <c:v>39950986</c:v>
                </c:pt>
                <c:pt idx="1825">
                  <c:v>39961998</c:v>
                </c:pt>
                <c:pt idx="1826">
                  <c:v>39973010</c:v>
                </c:pt>
                <c:pt idx="1827">
                  <c:v>39984022</c:v>
                </c:pt>
                <c:pt idx="1828">
                  <c:v>39995034</c:v>
                </c:pt>
                <c:pt idx="1829">
                  <c:v>40006046</c:v>
                </c:pt>
                <c:pt idx="1830">
                  <c:v>40017058</c:v>
                </c:pt>
                <c:pt idx="1831">
                  <c:v>40028070</c:v>
                </c:pt>
                <c:pt idx="1832">
                  <c:v>40039082</c:v>
                </c:pt>
                <c:pt idx="1833">
                  <c:v>40050094</c:v>
                </c:pt>
                <c:pt idx="1834">
                  <c:v>40061106</c:v>
                </c:pt>
                <c:pt idx="1835">
                  <c:v>40072118</c:v>
                </c:pt>
                <c:pt idx="1836">
                  <c:v>40083130</c:v>
                </c:pt>
                <c:pt idx="1837">
                  <c:v>40094142</c:v>
                </c:pt>
                <c:pt idx="1838">
                  <c:v>40105154</c:v>
                </c:pt>
                <c:pt idx="1839">
                  <c:v>40116166</c:v>
                </c:pt>
                <c:pt idx="1840">
                  <c:v>40127178</c:v>
                </c:pt>
                <c:pt idx="1841">
                  <c:v>40138190</c:v>
                </c:pt>
                <c:pt idx="1842">
                  <c:v>40149202</c:v>
                </c:pt>
                <c:pt idx="1843">
                  <c:v>40160214</c:v>
                </c:pt>
                <c:pt idx="1844">
                  <c:v>40171226</c:v>
                </c:pt>
                <c:pt idx="1845">
                  <c:v>40182238</c:v>
                </c:pt>
                <c:pt idx="1846">
                  <c:v>40193250</c:v>
                </c:pt>
                <c:pt idx="1847">
                  <c:v>40204262</c:v>
                </c:pt>
                <c:pt idx="1848">
                  <c:v>40215274</c:v>
                </c:pt>
                <c:pt idx="1849">
                  <c:v>40226286</c:v>
                </c:pt>
                <c:pt idx="1850">
                  <c:v>40237298</c:v>
                </c:pt>
                <c:pt idx="1851">
                  <c:v>40248310</c:v>
                </c:pt>
                <c:pt idx="1852">
                  <c:v>40259322</c:v>
                </c:pt>
                <c:pt idx="1853">
                  <c:v>40270334</c:v>
                </c:pt>
                <c:pt idx="1854">
                  <c:v>40281346</c:v>
                </c:pt>
                <c:pt idx="1855">
                  <c:v>40292358</c:v>
                </c:pt>
                <c:pt idx="1856">
                  <c:v>40303370</c:v>
                </c:pt>
                <c:pt idx="1857">
                  <c:v>40314382</c:v>
                </c:pt>
                <c:pt idx="1858">
                  <c:v>40325394</c:v>
                </c:pt>
                <c:pt idx="1859">
                  <c:v>40336406</c:v>
                </c:pt>
                <c:pt idx="1860">
                  <c:v>40347418</c:v>
                </c:pt>
                <c:pt idx="1861">
                  <c:v>40358430</c:v>
                </c:pt>
                <c:pt idx="1862">
                  <c:v>40369442</c:v>
                </c:pt>
                <c:pt idx="1863">
                  <c:v>40380454</c:v>
                </c:pt>
                <c:pt idx="1864">
                  <c:v>40391466</c:v>
                </c:pt>
                <c:pt idx="1865">
                  <c:v>40402478</c:v>
                </c:pt>
                <c:pt idx="1866">
                  <c:v>40413490</c:v>
                </c:pt>
                <c:pt idx="1867">
                  <c:v>40424502</c:v>
                </c:pt>
                <c:pt idx="1868">
                  <c:v>40435514</c:v>
                </c:pt>
                <c:pt idx="1869">
                  <c:v>40446526</c:v>
                </c:pt>
                <c:pt idx="1870">
                  <c:v>40457538</c:v>
                </c:pt>
                <c:pt idx="1871">
                  <c:v>40468550</c:v>
                </c:pt>
                <c:pt idx="1872">
                  <c:v>40479562</c:v>
                </c:pt>
                <c:pt idx="1873">
                  <c:v>40490574</c:v>
                </c:pt>
                <c:pt idx="1874">
                  <c:v>40501586</c:v>
                </c:pt>
                <c:pt idx="1875">
                  <c:v>40512598</c:v>
                </c:pt>
                <c:pt idx="1876">
                  <c:v>40523610</c:v>
                </c:pt>
                <c:pt idx="1877">
                  <c:v>40534622</c:v>
                </c:pt>
                <c:pt idx="1878">
                  <c:v>40545634</c:v>
                </c:pt>
                <c:pt idx="1879">
                  <c:v>40556646</c:v>
                </c:pt>
                <c:pt idx="1880">
                  <c:v>40567658</c:v>
                </c:pt>
                <c:pt idx="1881">
                  <c:v>40578670</c:v>
                </c:pt>
                <c:pt idx="1882">
                  <c:v>40589682</c:v>
                </c:pt>
                <c:pt idx="1883">
                  <c:v>40600694</c:v>
                </c:pt>
                <c:pt idx="1884">
                  <c:v>40611706</c:v>
                </c:pt>
                <c:pt idx="1885">
                  <c:v>40622718</c:v>
                </c:pt>
                <c:pt idx="1886">
                  <c:v>40633730</c:v>
                </c:pt>
                <c:pt idx="1887">
                  <c:v>40644742</c:v>
                </c:pt>
                <c:pt idx="1888">
                  <c:v>40655754</c:v>
                </c:pt>
                <c:pt idx="1889">
                  <c:v>40666766</c:v>
                </c:pt>
                <c:pt idx="1890">
                  <c:v>40677778</c:v>
                </c:pt>
                <c:pt idx="1891">
                  <c:v>40688790</c:v>
                </c:pt>
                <c:pt idx="1892">
                  <c:v>40699802</c:v>
                </c:pt>
                <c:pt idx="1893">
                  <c:v>40710814</c:v>
                </c:pt>
                <c:pt idx="1894">
                  <c:v>40721826</c:v>
                </c:pt>
                <c:pt idx="1895">
                  <c:v>40732838</c:v>
                </c:pt>
                <c:pt idx="1896">
                  <c:v>40743850</c:v>
                </c:pt>
                <c:pt idx="1897">
                  <c:v>40754862</c:v>
                </c:pt>
                <c:pt idx="1898">
                  <c:v>40765874</c:v>
                </c:pt>
                <c:pt idx="1899">
                  <c:v>40776886</c:v>
                </c:pt>
                <c:pt idx="1900">
                  <c:v>40787898</c:v>
                </c:pt>
                <c:pt idx="1901">
                  <c:v>40798910</c:v>
                </c:pt>
                <c:pt idx="1902">
                  <c:v>40809922</c:v>
                </c:pt>
                <c:pt idx="1903">
                  <c:v>40820934</c:v>
                </c:pt>
                <c:pt idx="1904">
                  <c:v>40831946</c:v>
                </c:pt>
                <c:pt idx="1905">
                  <c:v>40842958</c:v>
                </c:pt>
                <c:pt idx="1906">
                  <c:v>40853970</c:v>
                </c:pt>
                <c:pt idx="1907">
                  <c:v>40864982</c:v>
                </c:pt>
                <c:pt idx="1908">
                  <c:v>40875994</c:v>
                </c:pt>
                <c:pt idx="1909">
                  <c:v>40887006</c:v>
                </c:pt>
                <c:pt idx="1910">
                  <c:v>40898018</c:v>
                </c:pt>
                <c:pt idx="1911">
                  <c:v>40909030</c:v>
                </c:pt>
                <c:pt idx="1912">
                  <c:v>40920042</c:v>
                </c:pt>
                <c:pt idx="1913">
                  <c:v>40931054</c:v>
                </c:pt>
                <c:pt idx="1914">
                  <c:v>40942066</c:v>
                </c:pt>
                <c:pt idx="1915">
                  <c:v>40953078</c:v>
                </c:pt>
                <c:pt idx="1916">
                  <c:v>40964090</c:v>
                </c:pt>
                <c:pt idx="1917">
                  <c:v>40975102</c:v>
                </c:pt>
                <c:pt idx="1918">
                  <c:v>40986114</c:v>
                </c:pt>
                <c:pt idx="1919">
                  <c:v>40997126</c:v>
                </c:pt>
                <c:pt idx="1920">
                  <c:v>41008138</c:v>
                </c:pt>
                <c:pt idx="1921">
                  <c:v>41019150</c:v>
                </c:pt>
                <c:pt idx="1922">
                  <c:v>41030162</c:v>
                </c:pt>
                <c:pt idx="1923">
                  <c:v>41041174</c:v>
                </c:pt>
                <c:pt idx="1924">
                  <c:v>41052186</c:v>
                </c:pt>
                <c:pt idx="1925">
                  <c:v>41063198</c:v>
                </c:pt>
                <c:pt idx="1926">
                  <c:v>41074210</c:v>
                </c:pt>
                <c:pt idx="1927">
                  <c:v>41085222</c:v>
                </c:pt>
                <c:pt idx="1928">
                  <c:v>41096234</c:v>
                </c:pt>
                <c:pt idx="1929">
                  <c:v>41107246</c:v>
                </c:pt>
                <c:pt idx="1930">
                  <c:v>41118258</c:v>
                </c:pt>
                <c:pt idx="1931">
                  <c:v>41129270</c:v>
                </c:pt>
                <c:pt idx="1932">
                  <c:v>41140282</c:v>
                </c:pt>
                <c:pt idx="1933">
                  <c:v>41151294</c:v>
                </c:pt>
                <c:pt idx="1934">
                  <c:v>41162306</c:v>
                </c:pt>
                <c:pt idx="1935">
                  <c:v>41173318</c:v>
                </c:pt>
                <c:pt idx="1936">
                  <c:v>41184330</c:v>
                </c:pt>
                <c:pt idx="1937">
                  <c:v>41195342</c:v>
                </c:pt>
                <c:pt idx="1938">
                  <c:v>41206354</c:v>
                </c:pt>
                <c:pt idx="1939">
                  <c:v>41217366</c:v>
                </c:pt>
                <c:pt idx="1940">
                  <c:v>41228378</c:v>
                </c:pt>
                <c:pt idx="1941">
                  <c:v>41239390</c:v>
                </c:pt>
                <c:pt idx="1942">
                  <c:v>41250402</c:v>
                </c:pt>
                <c:pt idx="1943">
                  <c:v>41261414</c:v>
                </c:pt>
                <c:pt idx="1944">
                  <c:v>41272426</c:v>
                </c:pt>
                <c:pt idx="1945">
                  <c:v>41283438</c:v>
                </c:pt>
                <c:pt idx="1946">
                  <c:v>41294450</c:v>
                </c:pt>
                <c:pt idx="1947">
                  <c:v>41305462</c:v>
                </c:pt>
                <c:pt idx="1948">
                  <c:v>41316474</c:v>
                </c:pt>
                <c:pt idx="1949">
                  <c:v>41327486</c:v>
                </c:pt>
                <c:pt idx="1950">
                  <c:v>41338498</c:v>
                </c:pt>
                <c:pt idx="1951">
                  <c:v>41349510</c:v>
                </c:pt>
                <c:pt idx="1952">
                  <c:v>41360522</c:v>
                </c:pt>
                <c:pt idx="1953">
                  <c:v>41371534</c:v>
                </c:pt>
                <c:pt idx="1954">
                  <c:v>41382546</c:v>
                </c:pt>
                <c:pt idx="1955">
                  <c:v>41393558</c:v>
                </c:pt>
                <c:pt idx="1956">
                  <c:v>41404570</c:v>
                </c:pt>
                <c:pt idx="1957">
                  <c:v>41415582</c:v>
                </c:pt>
                <c:pt idx="1958">
                  <c:v>41426594</c:v>
                </c:pt>
                <c:pt idx="1959">
                  <c:v>41437606</c:v>
                </c:pt>
                <c:pt idx="1960">
                  <c:v>41448618</c:v>
                </c:pt>
                <c:pt idx="1961">
                  <c:v>41459630</c:v>
                </c:pt>
                <c:pt idx="1962">
                  <c:v>41470642</c:v>
                </c:pt>
                <c:pt idx="1963">
                  <c:v>41481654</c:v>
                </c:pt>
                <c:pt idx="1964">
                  <c:v>41492666</c:v>
                </c:pt>
                <c:pt idx="1965">
                  <c:v>41503678</c:v>
                </c:pt>
                <c:pt idx="1966">
                  <c:v>41514690</c:v>
                </c:pt>
                <c:pt idx="1967">
                  <c:v>41525702</c:v>
                </c:pt>
                <c:pt idx="1968">
                  <c:v>41536714</c:v>
                </c:pt>
                <c:pt idx="1969">
                  <c:v>41547726</c:v>
                </c:pt>
                <c:pt idx="1970">
                  <c:v>41558738</c:v>
                </c:pt>
                <c:pt idx="1971">
                  <c:v>41569750</c:v>
                </c:pt>
                <c:pt idx="1972">
                  <c:v>41580762</c:v>
                </c:pt>
                <c:pt idx="1973">
                  <c:v>41591774</c:v>
                </c:pt>
                <c:pt idx="1974">
                  <c:v>41602786</c:v>
                </c:pt>
                <c:pt idx="1975">
                  <c:v>41613798</c:v>
                </c:pt>
                <c:pt idx="1976">
                  <c:v>41624810</c:v>
                </c:pt>
                <c:pt idx="1977">
                  <c:v>41635822</c:v>
                </c:pt>
                <c:pt idx="1978">
                  <c:v>41646834</c:v>
                </c:pt>
                <c:pt idx="1979">
                  <c:v>41657846</c:v>
                </c:pt>
                <c:pt idx="1980">
                  <c:v>41668858</c:v>
                </c:pt>
                <c:pt idx="1981">
                  <c:v>41679870</c:v>
                </c:pt>
                <c:pt idx="1982">
                  <c:v>41690882</c:v>
                </c:pt>
                <c:pt idx="1983">
                  <c:v>41701894</c:v>
                </c:pt>
                <c:pt idx="1984">
                  <c:v>41712906</c:v>
                </c:pt>
                <c:pt idx="1985">
                  <c:v>41723918</c:v>
                </c:pt>
                <c:pt idx="1986">
                  <c:v>41734930</c:v>
                </c:pt>
                <c:pt idx="1987">
                  <c:v>41745942</c:v>
                </c:pt>
                <c:pt idx="1988">
                  <c:v>41756954</c:v>
                </c:pt>
                <c:pt idx="1989">
                  <c:v>41767966</c:v>
                </c:pt>
                <c:pt idx="1990">
                  <c:v>41778978</c:v>
                </c:pt>
                <c:pt idx="1991">
                  <c:v>41789990</c:v>
                </c:pt>
                <c:pt idx="1992">
                  <c:v>41801002</c:v>
                </c:pt>
                <c:pt idx="1993">
                  <c:v>41812014</c:v>
                </c:pt>
                <c:pt idx="1994">
                  <c:v>41823026</c:v>
                </c:pt>
                <c:pt idx="1995">
                  <c:v>41834038</c:v>
                </c:pt>
                <c:pt idx="1996">
                  <c:v>41845050</c:v>
                </c:pt>
                <c:pt idx="1997">
                  <c:v>41856062</c:v>
                </c:pt>
                <c:pt idx="1998">
                  <c:v>41867074</c:v>
                </c:pt>
                <c:pt idx="1999">
                  <c:v>41878086</c:v>
                </c:pt>
                <c:pt idx="2000">
                  <c:v>41889098</c:v>
                </c:pt>
                <c:pt idx="2001">
                  <c:v>41900110</c:v>
                </c:pt>
                <c:pt idx="2002">
                  <c:v>41911122</c:v>
                </c:pt>
                <c:pt idx="2003">
                  <c:v>41922134</c:v>
                </c:pt>
                <c:pt idx="2004">
                  <c:v>41933146</c:v>
                </c:pt>
                <c:pt idx="2005">
                  <c:v>41944158</c:v>
                </c:pt>
                <c:pt idx="2006">
                  <c:v>41955170</c:v>
                </c:pt>
                <c:pt idx="2007">
                  <c:v>41966182</c:v>
                </c:pt>
                <c:pt idx="2008">
                  <c:v>41977194</c:v>
                </c:pt>
                <c:pt idx="2009">
                  <c:v>41988206</c:v>
                </c:pt>
                <c:pt idx="2010">
                  <c:v>41999218</c:v>
                </c:pt>
                <c:pt idx="2011">
                  <c:v>42010230</c:v>
                </c:pt>
                <c:pt idx="2012">
                  <c:v>42021242</c:v>
                </c:pt>
                <c:pt idx="2013">
                  <c:v>42032254</c:v>
                </c:pt>
                <c:pt idx="2014">
                  <c:v>42043266</c:v>
                </c:pt>
                <c:pt idx="2015">
                  <c:v>42054278</c:v>
                </c:pt>
                <c:pt idx="2016">
                  <c:v>42065290</c:v>
                </c:pt>
                <c:pt idx="2017">
                  <c:v>42076302</c:v>
                </c:pt>
                <c:pt idx="2018">
                  <c:v>42087314</c:v>
                </c:pt>
                <c:pt idx="2019">
                  <c:v>42098326</c:v>
                </c:pt>
                <c:pt idx="2020">
                  <c:v>42109338</c:v>
                </c:pt>
                <c:pt idx="2021">
                  <c:v>42120350</c:v>
                </c:pt>
                <c:pt idx="2022">
                  <c:v>42131362</c:v>
                </c:pt>
                <c:pt idx="2023">
                  <c:v>42142374</c:v>
                </c:pt>
                <c:pt idx="2024">
                  <c:v>42153386</c:v>
                </c:pt>
                <c:pt idx="2025">
                  <c:v>42164398</c:v>
                </c:pt>
                <c:pt idx="2026">
                  <c:v>42175410</c:v>
                </c:pt>
                <c:pt idx="2027">
                  <c:v>42186422</c:v>
                </c:pt>
                <c:pt idx="2028">
                  <c:v>42197434</c:v>
                </c:pt>
                <c:pt idx="2029">
                  <c:v>42208446</c:v>
                </c:pt>
                <c:pt idx="2030">
                  <c:v>42219458</c:v>
                </c:pt>
                <c:pt idx="2031">
                  <c:v>42230470</c:v>
                </c:pt>
                <c:pt idx="2032">
                  <c:v>42241482</c:v>
                </c:pt>
                <c:pt idx="2033">
                  <c:v>42252494</c:v>
                </c:pt>
                <c:pt idx="2034">
                  <c:v>42263506</c:v>
                </c:pt>
                <c:pt idx="2035">
                  <c:v>42274518</c:v>
                </c:pt>
                <c:pt idx="2036">
                  <c:v>42285530</c:v>
                </c:pt>
                <c:pt idx="2037">
                  <c:v>42296542</c:v>
                </c:pt>
                <c:pt idx="2038">
                  <c:v>42307554</c:v>
                </c:pt>
                <c:pt idx="2039">
                  <c:v>42318566</c:v>
                </c:pt>
                <c:pt idx="2040">
                  <c:v>42329578</c:v>
                </c:pt>
                <c:pt idx="2041">
                  <c:v>42340590</c:v>
                </c:pt>
                <c:pt idx="2042">
                  <c:v>42351602</c:v>
                </c:pt>
                <c:pt idx="2043">
                  <c:v>42362614</c:v>
                </c:pt>
                <c:pt idx="2044">
                  <c:v>42373626</c:v>
                </c:pt>
                <c:pt idx="2045">
                  <c:v>42384638</c:v>
                </c:pt>
                <c:pt idx="2046">
                  <c:v>42395650</c:v>
                </c:pt>
                <c:pt idx="2047">
                  <c:v>42406662</c:v>
                </c:pt>
                <c:pt idx="2048">
                  <c:v>42417674</c:v>
                </c:pt>
                <c:pt idx="2049">
                  <c:v>42428686</c:v>
                </c:pt>
                <c:pt idx="2050">
                  <c:v>42439698</c:v>
                </c:pt>
                <c:pt idx="2051">
                  <c:v>42450710</c:v>
                </c:pt>
                <c:pt idx="2052">
                  <c:v>42461722</c:v>
                </c:pt>
                <c:pt idx="2053">
                  <c:v>42472734</c:v>
                </c:pt>
                <c:pt idx="2054">
                  <c:v>42483746</c:v>
                </c:pt>
                <c:pt idx="2055">
                  <c:v>42494758</c:v>
                </c:pt>
                <c:pt idx="2056">
                  <c:v>42505770</c:v>
                </c:pt>
                <c:pt idx="2057">
                  <c:v>42516782</c:v>
                </c:pt>
                <c:pt idx="2058">
                  <c:v>42527794</c:v>
                </c:pt>
                <c:pt idx="2059">
                  <c:v>42538806</c:v>
                </c:pt>
                <c:pt idx="2060">
                  <c:v>42549818</c:v>
                </c:pt>
                <c:pt idx="2061">
                  <c:v>42560830</c:v>
                </c:pt>
                <c:pt idx="2062">
                  <c:v>42571842</c:v>
                </c:pt>
                <c:pt idx="2063">
                  <c:v>42582854</c:v>
                </c:pt>
                <c:pt idx="2064">
                  <c:v>42593866</c:v>
                </c:pt>
                <c:pt idx="2065">
                  <c:v>42604878</c:v>
                </c:pt>
                <c:pt idx="2066">
                  <c:v>42615890</c:v>
                </c:pt>
                <c:pt idx="2067">
                  <c:v>42626902</c:v>
                </c:pt>
                <c:pt idx="2068">
                  <c:v>42637914</c:v>
                </c:pt>
                <c:pt idx="2069">
                  <c:v>42648926</c:v>
                </c:pt>
                <c:pt idx="2070">
                  <c:v>42659938</c:v>
                </c:pt>
                <c:pt idx="2071">
                  <c:v>42670950</c:v>
                </c:pt>
                <c:pt idx="2072">
                  <c:v>42681962</c:v>
                </c:pt>
                <c:pt idx="2073">
                  <c:v>42692974</c:v>
                </c:pt>
                <c:pt idx="2074">
                  <c:v>42703986</c:v>
                </c:pt>
                <c:pt idx="2075">
                  <c:v>42714998</c:v>
                </c:pt>
                <c:pt idx="2076">
                  <c:v>42726010</c:v>
                </c:pt>
                <c:pt idx="2077">
                  <c:v>42737022</c:v>
                </c:pt>
                <c:pt idx="2078">
                  <c:v>42748034</c:v>
                </c:pt>
                <c:pt idx="2079">
                  <c:v>42759046</c:v>
                </c:pt>
                <c:pt idx="2080">
                  <c:v>42770058</c:v>
                </c:pt>
                <c:pt idx="2081">
                  <c:v>42781070</c:v>
                </c:pt>
                <c:pt idx="2082">
                  <c:v>42792082</c:v>
                </c:pt>
                <c:pt idx="2083">
                  <c:v>42803094</c:v>
                </c:pt>
                <c:pt idx="2084">
                  <c:v>42814106</c:v>
                </c:pt>
                <c:pt idx="2085">
                  <c:v>42825118</c:v>
                </c:pt>
                <c:pt idx="2086">
                  <c:v>42836130</c:v>
                </c:pt>
                <c:pt idx="2087">
                  <c:v>42847142</c:v>
                </c:pt>
                <c:pt idx="2088">
                  <c:v>42858154</c:v>
                </c:pt>
                <c:pt idx="2089">
                  <c:v>42869166</c:v>
                </c:pt>
                <c:pt idx="2090">
                  <c:v>42880178</c:v>
                </c:pt>
                <c:pt idx="2091">
                  <c:v>42891190</c:v>
                </c:pt>
                <c:pt idx="2092">
                  <c:v>42902202</c:v>
                </c:pt>
                <c:pt idx="2093">
                  <c:v>42913214</c:v>
                </c:pt>
                <c:pt idx="2094">
                  <c:v>42924226</c:v>
                </c:pt>
                <c:pt idx="2095">
                  <c:v>42935238</c:v>
                </c:pt>
                <c:pt idx="2096">
                  <c:v>42946250</c:v>
                </c:pt>
                <c:pt idx="2097">
                  <c:v>42957262</c:v>
                </c:pt>
                <c:pt idx="2098">
                  <c:v>42968274</c:v>
                </c:pt>
                <c:pt idx="2099">
                  <c:v>42979286</c:v>
                </c:pt>
                <c:pt idx="2100">
                  <c:v>42990298</c:v>
                </c:pt>
                <c:pt idx="2101">
                  <c:v>43001310</c:v>
                </c:pt>
                <c:pt idx="2102">
                  <c:v>43012322</c:v>
                </c:pt>
                <c:pt idx="2103">
                  <c:v>43023334</c:v>
                </c:pt>
                <c:pt idx="2104">
                  <c:v>43034346</c:v>
                </c:pt>
                <c:pt idx="2105">
                  <c:v>43045358</c:v>
                </c:pt>
                <c:pt idx="2106">
                  <c:v>43056370</c:v>
                </c:pt>
                <c:pt idx="2107">
                  <c:v>43067382</c:v>
                </c:pt>
                <c:pt idx="2108">
                  <c:v>43078394</c:v>
                </c:pt>
                <c:pt idx="2109">
                  <c:v>43089406</c:v>
                </c:pt>
                <c:pt idx="2110">
                  <c:v>43100418</c:v>
                </c:pt>
                <c:pt idx="2111">
                  <c:v>43111430</c:v>
                </c:pt>
                <c:pt idx="2112">
                  <c:v>43122442</c:v>
                </c:pt>
                <c:pt idx="2113">
                  <c:v>43133454</c:v>
                </c:pt>
                <c:pt idx="2114">
                  <c:v>43144466</c:v>
                </c:pt>
                <c:pt idx="2115">
                  <c:v>43155478</c:v>
                </c:pt>
                <c:pt idx="2116">
                  <c:v>43166490</c:v>
                </c:pt>
                <c:pt idx="2117">
                  <c:v>43177502</c:v>
                </c:pt>
                <c:pt idx="2118">
                  <c:v>43188514</c:v>
                </c:pt>
                <c:pt idx="2119">
                  <c:v>43199526</c:v>
                </c:pt>
                <c:pt idx="2120">
                  <c:v>43210538</c:v>
                </c:pt>
                <c:pt idx="2121">
                  <c:v>43221550</c:v>
                </c:pt>
                <c:pt idx="2122">
                  <c:v>43232562</c:v>
                </c:pt>
                <c:pt idx="2123">
                  <c:v>43243574</c:v>
                </c:pt>
                <c:pt idx="2124">
                  <c:v>43254586</c:v>
                </c:pt>
                <c:pt idx="2125">
                  <c:v>43265598</c:v>
                </c:pt>
                <c:pt idx="2126">
                  <c:v>43276610</c:v>
                </c:pt>
                <c:pt idx="2127">
                  <c:v>43287622</c:v>
                </c:pt>
                <c:pt idx="2128">
                  <c:v>43298634</c:v>
                </c:pt>
                <c:pt idx="2129">
                  <c:v>43309646</c:v>
                </c:pt>
                <c:pt idx="2130">
                  <c:v>43320658</c:v>
                </c:pt>
                <c:pt idx="2131">
                  <c:v>43331670</c:v>
                </c:pt>
                <c:pt idx="2132">
                  <c:v>43342682</c:v>
                </c:pt>
                <c:pt idx="2133">
                  <c:v>43353694</c:v>
                </c:pt>
                <c:pt idx="2134">
                  <c:v>43364706</c:v>
                </c:pt>
                <c:pt idx="2135">
                  <c:v>43375718</c:v>
                </c:pt>
                <c:pt idx="2136">
                  <c:v>43386730</c:v>
                </c:pt>
                <c:pt idx="2137">
                  <c:v>43397742</c:v>
                </c:pt>
                <c:pt idx="2138">
                  <c:v>43408754</c:v>
                </c:pt>
                <c:pt idx="2139">
                  <c:v>43419766</c:v>
                </c:pt>
                <c:pt idx="2140">
                  <c:v>43430778</c:v>
                </c:pt>
                <c:pt idx="2141">
                  <c:v>43441790</c:v>
                </c:pt>
                <c:pt idx="2142">
                  <c:v>43452802</c:v>
                </c:pt>
                <c:pt idx="2143">
                  <c:v>43463814</c:v>
                </c:pt>
                <c:pt idx="2144">
                  <c:v>43474826</c:v>
                </c:pt>
                <c:pt idx="2145">
                  <c:v>43485838</c:v>
                </c:pt>
                <c:pt idx="2146">
                  <c:v>43496850</c:v>
                </c:pt>
                <c:pt idx="2147">
                  <c:v>43507862</c:v>
                </c:pt>
                <c:pt idx="2148">
                  <c:v>43518874</c:v>
                </c:pt>
                <c:pt idx="2149">
                  <c:v>43529886</c:v>
                </c:pt>
                <c:pt idx="2150">
                  <c:v>43540898</c:v>
                </c:pt>
                <c:pt idx="2151">
                  <c:v>43551910</c:v>
                </c:pt>
                <c:pt idx="2152">
                  <c:v>43562922</c:v>
                </c:pt>
                <c:pt idx="2153">
                  <c:v>43573934</c:v>
                </c:pt>
                <c:pt idx="2154">
                  <c:v>43584946</c:v>
                </c:pt>
                <c:pt idx="2155">
                  <c:v>43595958</c:v>
                </c:pt>
                <c:pt idx="2156">
                  <c:v>43606970</c:v>
                </c:pt>
                <c:pt idx="2157">
                  <c:v>43617982</c:v>
                </c:pt>
                <c:pt idx="2158">
                  <c:v>43628994</c:v>
                </c:pt>
                <c:pt idx="2159">
                  <c:v>43640006</c:v>
                </c:pt>
                <c:pt idx="2160">
                  <c:v>43651018</c:v>
                </c:pt>
                <c:pt idx="2161">
                  <c:v>43662030</c:v>
                </c:pt>
                <c:pt idx="2162">
                  <c:v>43673042</c:v>
                </c:pt>
                <c:pt idx="2163">
                  <c:v>43684054</c:v>
                </c:pt>
                <c:pt idx="2164">
                  <c:v>43695066</c:v>
                </c:pt>
                <c:pt idx="2165">
                  <c:v>43706078</c:v>
                </c:pt>
                <c:pt idx="2166">
                  <c:v>43717090</c:v>
                </c:pt>
                <c:pt idx="2167">
                  <c:v>43728102</c:v>
                </c:pt>
                <c:pt idx="2168">
                  <c:v>43739114</c:v>
                </c:pt>
                <c:pt idx="2169">
                  <c:v>43750126</c:v>
                </c:pt>
                <c:pt idx="2170">
                  <c:v>43761138</c:v>
                </c:pt>
                <c:pt idx="2171">
                  <c:v>43772150</c:v>
                </c:pt>
                <c:pt idx="2172">
                  <c:v>43783162</c:v>
                </c:pt>
                <c:pt idx="2173">
                  <c:v>43794174</c:v>
                </c:pt>
                <c:pt idx="2174">
                  <c:v>43805186</c:v>
                </c:pt>
                <c:pt idx="2175">
                  <c:v>43816198</c:v>
                </c:pt>
                <c:pt idx="2176">
                  <c:v>43827210</c:v>
                </c:pt>
                <c:pt idx="2177">
                  <c:v>43838222</c:v>
                </c:pt>
                <c:pt idx="2178">
                  <c:v>43849234</c:v>
                </c:pt>
                <c:pt idx="2179">
                  <c:v>43860246</c:v>
                </c:pt>
                <c:pt idx="2180">
                  <c:v>43871258</c:v>
                </c:pt>
                <c:pt idx="2181">
                  <c:v>43882270</c:v>
                </c:pt>
                <c:pt idx="2182">
                  <c:v>43893282</c:v>
                </c:pt>
                <c:pt idx="2183">
                  <c:v>43904294</c:v>
                </c:pt>
                <c:pt idx="2184">
                  <c:v>43915306</c:v>
                </c:pt>
                <c:pt idx="2185">
                  <c:v>43926318</c:v>
                </c:pt>
                <c:pt idx="2186">
                  <c:v>43937330</c:v>
                </c:pt>
                <c:pt idx="2187">
                  <c:v>43948342</c:v>
                </c:pt>
                <c:pt idx="2188">
                  <c:v>43959354</c:v>
                </c:pt>
                <c:pt idx="2189">
                  <c:v>43970366</c:v>
                </c:pt>
                <c:pt idx="2190">
                  <c:v>43981378</c:v>
                </c:pt>
                <c:pt idx="2191">
                  <c:v>43992390</c:v>
                </c:pt>
                <c:pt idx="2192">
                  <c:v>44003402</c:v>
                </c:pt>
                <c:pt idx="2193">
                  <c:v>44014414</c:v>
                </c:pt>
                <c:pt idx="2194">
                  <c:v>44025426</c:v>
                </c:pt>
                <c:pt idx="2195">
                  <c:v>44036438</c:v>
                </c:pt>
                <c:pt idx="2196">
                  <c:v>44047450</c:v>
                </c:pt>
                <c:pt idx="2197">
                  <c:v>44058462</c:v>
                </c:pt>
                <c:pt idx="2198">
                  <c:v>44069474</c:v>
                </c:pt>
                <c:pt idx="2199">
                  <c:v>44080486</c:v>
                </c:pt>
                <c:pt idx="2200">
                  <c:v>44091498</c:v>
                </c:pt>
                <c:pt idx="2201">
                  <c:v>44102510</c:v>
                </c:pt>
                <c:pt idx="2202">
                  <c:v>44113522</c:v>
                </c:pt>
                <c:pt idx="2203">
                  <c:v>44124534</c:v>
                </c:pt>
                <c:pt idx="2204">
                  <c:v>44135546</c:v>
                </c:pt>
                <c:pt idx="2205">
                  <c:v>44146558</c:v>
                </c:pt>
                <c:pt idx="2206">
                  <c:v>44157570</c:v>
                </c:pt>
                <c:pt idx="2207">
                  <c:v>44168582</c:v>
                </c:pt>
                <c:pt idx="2208">
                  <c:v>44179594</c:v>
                </c:pt>
                <c:pt idx="2209">
                  <c:v>44190606</c:v>
                </c:pt>
                <c:pt idx="2210">
                  <c:v>44201618</c:v>
                </c:pt>
                <c:pt idx="2211">
                  <c:v>44212630</c:v>
                </c:pt>
                <c:pt idx="2212">
                  <c:v>44223642</c:v>
                </c:pt>
                <c:pt idx="2213">
                  <c:v>44234654</c:v>
                </c:pt>
                <c:pt idx="2214">
                  <c:v>44245666</c:v>
                </c:pt>
                <c:pt idx="2215">
                  <c:v>44256678</c:v>
                </c:pt>
                <c:pt idx="2216">
                  <c:v>44267690</c:v>
                </c:pt>
                <c:pt idx="2217">
                  <c:v>44278702</c:v>
                </c:pt>
                <c:pt idx="2218">
                  <c:v>44289714</c:v>
                </c:pt>
                <c:pt idx="2219">
                  <c:v>44300726</c:v>
                </c:pt>
                <c:pt idx="2220">
                  <c:v>44311738</c:v>
                </c:pt>
                <c:pt idx="2221">
                  <c:v>44322750</c:v>
                </c:pt>
                <c:pt idx="2222">
                  <c:v>44333762</c:v>
                </c:pt>
                <c:pt idx="2223">
                  <c:v>44344774</c:v>
                </c:pt>
                <c:pt idx="2224">
                  <c:v>44355786</c:v>
                </c:pt>
                <c:pt idx="2225">
                  <c:v>44366798</c:v>
                </c:pt>
                <c:pt idx="2226">
                  <c:v>44377810</c:v>
                </c:pt>
                <c:pt idx="2227">
                  <c:v>44388822</c:v>
                </c:pt>
                <c:pt idx="2228">
                  <c:v>44399834</c:v>
                </c:pt>
                <c:pt idx="2229">
                  <c:v>44410846</c:v>
                </c:pt>
                <c:pt idx="2230">
                  <c:v>44421858</c:v>
                </c:pt>
                <c:pt idx="2231">
                  <c:v>44432870</c:v>
                </c:pt>
                <c:pt idx="2232">
                  <c:v>44443882</c:v>
                </c:pt>
                <c:pt idx="2233">
                  <c:v>44454894</c:v>
                </c:pt>
                <c:pt idx="2234">
                  <c:v>44465906</c:v>
                </c:pt>
                <c:pt idx="2235">
                  <c:v>44476918</c:v>
                </c:pt>
                <c:pt idx="2236">
                  <c:v>44487930</c:v>
                </c:pt>
                <c:pt idx="2237">
                  <c:v>44498942</c:v>
                </c:pt>
                <c:pt idx="2238">
                  <c:v>44509954</c:v>
                </c:pt>
                <c:pt idx="2239">
                  <c:v>44520966</c:v>
                </c:pt>
                <c:pt idx="2240">
                  <c:v>44531978</c:v>
                </c:pt>
                <c:pt idx="2241">
                  <c:v>44542990</c:v>
                </c:pt>
                <c:pt idx="2242">
                  <c:v>44554002</c:v>
                </c:pt>
                <c:pt idx="2243">
                  <c:v>44565014</c:v>
                </c:pt>
                <c:pt idx="2244">
                  <c:v>44576026</c:v>
                </c:pt>
                <c:pt idx="2245">
                  <c:v>44587038</c:v>
                </c:pt>
                <c:pt idx="2246">
                  <c:v>44598050</c:v>
                </c:pt>
                <c:pt idx="2247">
                  <c:v>44609062</c:v>
                </c:pt>
                <c:pt idx="2248">
                  <c:v>44620074</c:v>
                </c:pt>
                <c:pt idx="2249">
                  <c:v>44631086</c:v>
                </c:pt>
                <c:pt idx="2250">
                  <c:v>44642098</c:v>
                </c:pt>
                <c:pt idx="2251">
                  <c:v>44653110</c:v>
                </c:pt>
                <c:pt idx="2252">
                  <c:v>44664122</c:v>
                </c:pt>
                <c:pt idx="2253">
                  <c:v>44675134</c:v>
                </c:pt>
                <c:pt idx="2254">
                  <c:v>44686146</c:v>
                </c:pt>
                <c:pt idx="2255">
                  <c:v>44697158</c:v>
                </c:pt>
                <c:pt idx="2256">
                  <c:v>44708170</c:v>
                </c:pt>
                <c:pt idx="2257">
                  <c:v>44719182</c:v>
                </c:pt>
                <c:pt idx="2258">
                  <c:v>44730194</c:v>
                </c:pt>
                <c:pt idx="2259">
                  <c:v>44741206</c:v>
                </c:pt>
                <c:pt idx="2260">
                  <c:v>44752218</c:v>
                </c:pt>
                <c:pt idx="2261">
                  <c:v>44763230</c:v>
                </c:pt>
                <c:pt idx="2262">
                  <c:v>44774242</c:v>
                </c:pt>
                <c:pt idx="2263">
                  <c:v>44785254</c:v>
                </c:pt>
                <c:pt idx="2264">
                  <c:v>44796266</c:v>
                </c:pt>
                <c:pt idx="2265">
                  <c:v>44807278</c:v>
                </c:pt>
                <c:pt idx="2266">
                  <c:v>44818290</c:v>
                </c:pt>
                <c:pt idx="2267">
                  <c:v>44829302</c:v>
                </c:pt>
                <c:pt idx="2268">
                  <c:v>44840314</c:v>
                </c:pt>
                <c:pt idx="2269">
                  <c:v>44851326</c:v>
                </c:pt>
                <c:pt idx="2270">
                  <c:v>44862338</c:v>
                </c:pt>
                <c:pt idx="2271">
                  <c:v>44873350</c:v>
                </c:pt>
                <c:pt idx="2272">
                  <c:v>44884362</c:v>
                </c:pt>
                <c:pt idx="2273">
                  <c:v>44895374</c:v>
                </c:pt>
                <c:pt idx="2274">
                  <c:v>44906386</c:v>
                </c:pt>
                <c:pt idx="2275">
                  <c:v>44917398</c:v>
                </c:pt>
                <c:pt idx="2276">
                  <c:v>44928410</c:v>
                </c:pt>
                <c:pt idx="2277">
                  <c:v>44939422</c:v>
                </c:pt>
                <c:pt idx="2278">
                  <c:v>44950434</c:v>
                </c:pt>
                <c:pt idx="2279">
                  <c:v>44961446</c:v>
                </c:pt>
                <c:pt idx="2280">
                  <c:v>44972458</c:v>
                </c:pt>
                <c:pt idx="2281">
                  <c:v>44983470</c:v>
                </c:pt>
                <c:pt idx="2282">
                  <c:v>44994482</c:v>
                </c:pt>
                <c:pt idx="2283">
                  <c:v>45005494</c:v>
                </c:pt>
                <c:pt idx="2284">
                  <c:v>45016506</c:v>
                </c:pt>
                <c:pt idx="2285">
                  <c:v>45027518</c:v>
                </c:pt>
                <c:pt idx="2286">
                  <c:v>45038530</c:v>
                </c:pt>
                <c:pt idx="2287">
                  <c:v>45049542</c:v>
                </c:pt>
                <c:pt idx="2288">
                  <c:v>45060554</c:v>
                </c:pt>
                <c:pt idx="2289">
                  <c:v>45071566</c:v>
                </c:pt>
                <c:pt idx="2290">
                  <c:v>45082578</c:v>
                </c:pt>
                <c:pt idx="2291">
                  <c:v>45093590</c:v>
                </c:pt>
                <c:pt idx="2292">
                  <c:v>45104602</c:v>
                </c:pt>
                <c:pt idx="2293">
                  <c:v>45115614</c:v>
                </c:pt>
                <c:pt idx="2294">
                  <c:v>45126626</c:v>
                </c:pt>
                <c:pt idx="2295">
                  <c:v>45137638</c:v>
                </c:pt>
                <c:pt idx="2296">
                  <c:v>45148650</c:v>
                </c:pt>
                <c:pt idx="2297">
                  <c:v>45159662</c:v>
                </c:pt>
                <c:pt idx="2298">
                  <c:v>45170674</c:v>
                </c:pt>
                <c:pt idx="2299">
                  <c:v>45181686</c:v>
                </c:pt>
                <c:pt idx="2300">
                  <c:v>45192698</c:v>
                </c:pt>
                <c:pt idx="2301">
                  <c:v>45203710</c:v>
                </c:pt>
                <c:pt idx="2302">
                  <c:v>45214722</c:v>
                </c:pt>
                <c:pt idx="2303">
                  <c:v>45225734</c:v>
                </c:pt>
                <c:pt idx="2304">
                  <c:v>45236746</c:v>
                </c:pt>
                <c:pt idx="2305">
                  <c:v>45247758</c:v>
                </c:pt>
                <c:pt idx="2306">
                  <c:v>45258770</c:v>
                </c:pt>
                <c:pt idx="2307">
                  <c:v>45269782</c:v>
                </c:pt>
                <c:pt idx="2308">
                  <c:v>45280794</c:v>
                </c:pt>
                <c:pt idx="2309">
                  <c:v>45291806</c:v>
                </c:pt>
                <c:pt idx="2310">
                  <c:v>45302818</c:v>
                </c:pt>
                <c:pt idx="2311">
                  <c:v>45313830</c:v>
                </c:pt>
                <c:pt idx="2312">
                  <c:v>45324842</c:v>
                </c:pt>
                <c:pt idx="2313">
                  <c:v>45335854</c:v>
                </c:pt>
                <c:pt idx="2314">
                  <c:v>45346866</c:v>
                </c:pt>
                <c:pt idx="2315">
                  <c:v>45357878</c:v>
                </c:pt>
                <c:pt idx="2316">
                  <c:v>45368890</c:v>
                </c:pt>
                <c:pt idx="2317">
                  <c:v>45379902</c:v>
                </c:pt>
                <c:pt idx="2318">
                  <c:v>45390914</c:v>
                </c:pt>
                <c:pt idx="2319">
                  <c:v>45401926</c:v>
                </c:pt>
                <c:pt idx="2320">
                  <c:v>45412938</c:v>
                </c:pt>
                <c:pt idx="2321">
                  <c:v>45423950</c:v>
                </c:pt>
                <c:pt idx="2322">
                  <c:v>45434962</c:v>
                </c:pt>
                <c:pt idx="2323">
                  <c:v>45445974</c:v>
                </c:pt>
                <c:pt idx="2324">
                  <c:v>45456986</c:v>
                </c:pt>
                <c:pt idx="2325">
                  <c:v>45467998</c:v>
                </c:pt>
                <c:pt idx="2326">
                  <c:v>45479010</c:v>
                </c:pt>
                <c:pt idx="2327">
                  <c:v>45490022</c:v>
                </c:pt>
                <c:pt idx="2328">
                  <c:v>45501034</c:v>
                </c:pt>
                <c:pt idx="2329">
                  <c:v>45512046</c:v>
                </c:pt>
                <c:pt idx="2330">
                  <c:v>45523058</c:v>
                </c:pt>
                <c:pt idx="2331">
                  <c:v>45534070</c:v>
                </c:pt>
                <c:pt idx="2332">
                  <c:v>45545082</c:v>
                </c:pt>
                <c:pt idx="2333">
                  <c:v>45556094</c:v>
                </c:pt>
                <c:pt idx="2334">
                  <c:v>45567106</c:v>
                </c:pt>
                <c:pt idx="2335">
                  <c:v>45578118</c:v>
                </c:pt>
                <c:pt idx="2336">
                  <c:v>45589130</c:v>
                </c:pt>
                <c:pt idx="2337">
                  <c:v>45600142</c:v>
                </c:pt>
                <c:pt idx="2338">
                  <c:v>45611154</c:v>
                </c:pt>
                <c:pt idx="2339">
                  <c:v>45622166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C59-4890-9BF5-B75262E64BDF}"/>
            </c:ext>
          </c:extLst>
        </c:ser>
        <c:ser>
          <c:idx val="1"/>
          <c:order val="1"/>
          <c:tx>
            <c:strRef>
              <c:f>'Punto Equilibrio'!$D$23</c:f>
              <c:strCache>
                <c:ptCount val="1"/>
                <c:pt idx="0">
                  <c:v>Ingreso Ventas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'Punto Equilibrio'!$B$24:$B$2363</c:f>
              <c:numCache>
                <c:formatCode>General</c:formatCode>
                <c:ptCount val="234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505</c:v>
                </c:pt>
                <c:pt idx="506">
                  <c:v>506</c:v>
                </c:pt>
                <c:pt idx="507">
                  <c:v>507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</c:v>
                </c:pt>
                <c:pt idx="527">
                  <c:v>527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</c:v>
                </c:pt>
                <c:pt idx="535">
                  <c:v>535</c:v>
                </c:pt>
                <c:pt idx="536">
                  <c:v>536</c:v>
                </c:pt>
                <c:pt idx="537">
                  <c:v>537</c:v>
                </c:pt>
                <c:pt idx="538">
                  <c:v>538</c:v>
                </c:pt>
                <c:pt idx="539">
                  <c:v>539</c:v>
                </c:pt>
                <c:pt idx="540">
                  <c:v>540</c:v>
                </c:pt>
                <c:pt idx="541">
                  <c:v>541</c:v>
                </c:pt>
                <c:pt idx="542">
                  <c:v>542</c:v>
                </c:pt>
                <c:pt idx="543">
                  <c:v>543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</c:v>
                </c:pt>
                <c:pt idx="548">
                  <c:v>548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</c:v>
                </c:pt>
                <c:pt idx="556">
                  <c:v>556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561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582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</c:v>
                </c:pt>
                <c:pt idx="617">
                  <c:v>617</c:v>
                </c:pt>
                <c:pt idx="618">
                  <c:v>618</c:v>
                </c:pt>
                <c:pt idx="619">
                  <c:v>619</c:v>
                </c:pt>
                <c:pt idx="620">
                  <c:v>620</c:v>
                </c:pt>
                <c:pt idx="621">
                  <c:v>621</c:v>
                </c:pt>
                <c:pt idx="622">
                  <c:v>622</c:v>
                </c:pt>
                <c:pt idx="623">
                  <c:v>623</c:v>
                </c:pt>
                <c:pt idx="624">
                  <c:v>624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629</c:v>
                </c:pt>
                <c:pt idx="630">
                  <c:v>630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</c:v>
                </c:pt>
                <c:pt idx="638">
                  <c:v>638</c:v>
                </c:pt>
                <c:pt idx="639">
                  <c:v>639</c:v>
                </c:pt>
                <c:pt idx="640">
                  <c:v>640</c:v>
                </c:pt>
                <c:pt idx="641">
                  <c:v>641</c:v>
                </c:pt>
                <c:pt idx="642">
                  <c:v>642</c:v>
                </c:pt>
                <c:pt idx="643">
                  <c:v>643</c:v>
                </c:pt>
                <c:pt idx="644">
                  <c:v>644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</c:v>
                </c:pt>
                <c:pt idx="649">
                  <c:v>649</c:v>
                </c:pt>
                <c:pt idx="650">
                  <c:v>650</c:v>
                </c:pt>
                <c:pt idx="651">
                  <c:v>651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672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681</c:v>
                </c:pt>
                <c:pt idx="682">
                  <c:v>682</c:v>
                </c:pt>
                <c:pt idx="683">
                  <c:v>683</c:v>
                </c:pt>
                <c:pt idx="684">
                  <c:v>684</c:v>
                </c:pt>
                <c:pt idx="685">
                  <c:v>685</c:v>
                </c:pt>
                <c:pt idx="686">
                  <c:v>686</c:v>
                </c:pt>
                <c:pt idx="687">
                  <c:v>687</c:v>
                </c:pt>
                <c:pt idx="688">
                  <c:v>688</c:v>
                </c:pt>
                <c:pt idx="689">
                  <c:v>689</c:v>
                </c:pt>
                <c:pt idx="690">
                  <c:v>690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701</c:v>
                </c:pt>
                <c:pt idx="702">
                  <c:v>702</c:v>
                </c:pt>
                <c:pt idx="703">
                  <c:v>703</c:v>
                </c:pt>
                <c:pt idx="704">
                  <c:v>704</c:v>
                </c:pt>
                <c:pt idx="705">
                  <c:v>705</c:v>
                </c:pt>
                <c:pt idx="706">
                  <c:v>706</c:v>
                </c:pt>
                <c:pt idx="707">
                  <c:v>707</c:v>
                </c:pt>
                <c:pt idx="708">
                  <c:v>708</c:v>
                </c:pt>
                <c:pt idx="709">
                  <c:v>709</c:v>
                </c:pt>
                <c:pt idx="710">
                  <c:v>710</c:v>
                </c:pt>
                <c:pt idx="711">
                  <c:v>711</c:v>
                </c:pt>
                <c:pt idx="712">
                  <c:v>712</c:v>
                </c:pt>
                <c:pt idx="713">
                  <c:v>713</c:v>
                </c:pt>
                <c:pt idx="714">
                  <c:v>714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</c:v>
                </c:pt>
                <c:pt idx="719">
                  <c:v>719</c:v>
                </c:pt>
                <c:pt idx="720">
                  <c:v>720</c:v>
                </c:pt>
                <c:pt idx="721">
                  <c:v>721</c:v>
                </c:pt>
                <c:pt idx="722">
                  <c:v>722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</c:v>
                </c:pt>
                <c:pt idx="730">
                  <c:v>730</c:v>
                </c:pt>
                <c:pt idx="731">
                  <c:v>731</c:v>
                </c:pt>
                <c:pt idx="732">
                  <c:v>732</c:v>
                </c:pt>
                <c:pt idx="733">
                  <c:v>733</c:v>
                </c:pt>
                <c:pt idx="734">
                  <c:v>734</c:v>
                </c:pt>
                <c:pt idx="735">
                  <c:v>735</c:v>
                </c:pt>
                <c:pt idx="736">
                  <c:v>736</c:v>
                </c:pt>
                <c:pt idx="737">
                  <c:v>737</c:v>
                </c:pt>
                <c:pt idx="738">
                  <c:v>738</c:v>
                </c:pt>
                <c:pt idx="739">
                  <c:v>739</c:v>
                </c:pt>
                <c:pt idx="740">
                  <c:v>740</c:v>
                </c:pt>
                <c:pt idx="741">
                  <c:v>741</c:v>
                </c:pt>
                <c:pt idx="742">
                  <c:v>742</c:v>
                </c:pt>
                <c:pt idx="743">
                  <c:v>743</c:v>
                </c:pt>
                <c:pt idx="744">
                  <c:v>744</c:v>
                </c:pt>
                <c:pt idx="745">
                  <c:v>745</c:v>
                </c:pt>
                <c:pt idx="746">
                  <c:v>746</c:v>
                </c:pt>
                <c:pt idx="747">
                  <c:v>747</c:v>
                </c:pt>
                <c:pt idx="748">
                  <c:v>748</c:v>
                </c:pt>
                <c:pt idx="749">
                  <c:v>749</c:v>
                </c:pt>
                <c:pt idx="750">
                  <c:v>750</c:v>
                </c:pt>
                <c:pt idx="751">
                  <c:v>751</c:v>
                </c:pt>
                <c:pt idx="752">
                  <c:v>752</c:v>
                </c:pt>
                <c:pt idx="753">
                  <c:v>753</c:v>
                </c:pt>
                <c:pt idx="754">
                  <c:v>754</c:v>
                </c:pt>
                <c:pt idx="755">
                  <c:v>755</c:v>
                </c:pt>
                <c:pt idx="756">
                  <c:v>756</c:v>
                </c:pt>
                <c:pt idx="757">
                  <c:v>757</c:v>
                </c:pt>
                <c:pt idx="758">
                  <c:v>758</c:v>
                </c:pt>
                <c:pt idx="759">
                  <c:v>759</c:v>
                </c:pt>
                <c:pt idx="760">
                  <c:v>760</c:v>
                </c:pt>
                <c:pt idx="761">
                  <c:v>761</c:v>
                </c:pt>
                <c:pt idx="762">
                  <c:v>762</c:v>
                </c:pt>
                <c:pt idx="763">
                  <c:v>763</c:v>
                </c:pt>
                <c:pt idx="764">
                  <c:v>764</c:v>
                </c:pt>
                <c:pt idx="765">
                  <c:v>765</c:v>
                </c:pt>
                <c:pt idx="766">
                  <c:v>766</c:v>
                </c:pt>
                <c:pt idx="767">
                  <c:v>767</c:v>
                </c:pt>
                <c:pt idx="768">
                  <c:v>768</c:v>
                </c:pt>
                <c:pt idx="769">
                  <c:v>769</c:v>
                </c:pt>
                <c:pt idx="770">
                  <c:v>770</c:v>
                </c:pt>
                <c:pt idx="771">
                  <c:v>771</c:v>
                </c:pt>
                <c:pt idx="772">
                  <c:v>772</c:v>
                </c:pt>
                <c:pt idx="773">
                  <c:v>773</c:v>
                </c:pt>
                <c:pt idx="774">
                  <c:v>774</c:v>
                </c:pt>
                <c:pt idx="775">
                  <c:v>775</c:v>
                </c:pt>
                <c:pt idx="776">
                  <c:v>776</c:v>
                </c:pt>
                <c:pt idx="777">
                  <c:v>777</c:v>
                </c:pt>
                <c:pt idx="778">
                  <c:v>778</c:v>
                </c:pt>
                <c:pt idx="779">
                  <c:v>779</c:v>
                </c:pt>
                <c:pt idx="780">
                  <c:v>780</c:v>
                </c:pt>
                <c:pt idx="781">
                  <c:v>781</c:v>
                </c:pt>
                <c:pt idx="782">
                  <c:v>782</c:v>
                </c:pt>
                <c:pt idx="783">
                  <c:v>783</c:v>
                </c:pt>
                <c:pt idx="784">
                  <c:v>784</c:v>
                </c:pt>
                <c:pt idx="785">
                  <c:v>785</c:v>
                </c:pt>
                <c:pt idx="786">
                  <c:v>786</c:v>
                </c:pt>
                <c:pt idx="787">
                  <c:v>787</c:v>
                </c:pt>
                <c:pt idx="788">
                  <c:v>788</c:v>
                </c:pt>
                <c:pt idx="789">
                  <c:v>789</c:v>
                </c:pt>
                <c:pt idx="790">
                  <c:v>790</c:v>
                </c:pt>
                <c:pt idx="791">
                  <c:v>791</c:v>
                </c:pt>
                <c:pt idx="792">
                  <c:v>792</c:v>
                </c:pt>
                <c:pt idx="793">
                  <c:v>793</c:v>
                </c:pt>
                <c:pt idx="794">
                  <c:v>794</c:v>
                </c:pt>
                <c:pt idx="795">
                  <c:v>795</c:v>
                </c:pt>
                <c:pt idx="796">
                  <c:v>796</c:v>
                </c:pt>
                <c:pt idx="797">
                  <c:v>797</c:v>
                </c:pt>
                <c:pt idx="798">
                  <c:v>798</c:v>
                </c:pt>
                <c:pt idx="799">
                  <c:v>799</c:v>
                </c:pt>
                <c:pt idx="800">
                  <c:v>800</c:v>
                </c:pt>
                <c:pt idx="801">
                  <c:v>801</c:v>
                </c:pt>
                <c:pt idx="802">
                  <c:v>802</c:v>
                </c:pt>
                <c:pt idx="803">
                  <c:v>803</c:v>
                </c:pt>
                <c:pt idx="804">
                  <c:v>804</c:v>
                </c:pt>
                <c:pt idx="805">
                  <c:v>805</c:v>
                </c:pt>
                <c:pt idx="806">
                  <c:v>806</c:v>
                </c:pt>
                <c:pt idx="807">
                  <c:v>807</c:v>
                </c:pt>
                <c:pt idx="808">
                  <c:v>808</c:v>
                </c:pt>
                <c:pt idx="809">
                  <c:v>809</c:v>
                </c:pt>
                <c:pt idx="810">
                  <c:v>810</c:v>
                </c:pt>
                <c:pt idx="811">
                  <c:v>811</c:v>
                </c:pt>
                <c:pt idx="812">
                  <c:v>812</c:v>
                </c:pt>
                <c:pt idx="813">
                  <c:v>813</c:v>
                </c:pt>
                <c:pt idx="814">
                  <c:v>814</c:v>
                </c:pt>
                <c:pt idx="815">
                  <c:v>815</c:v>
                </c:pt>
                <c:pt idx="816">
                  <c:v>816</c:v>
                </c:pt>
                <c:pt idx="817">
                  <c:v>817</c:v>
                </c:pt>
                <c:pt idx="818">
                  <c:v>818</c:v>
                </c:pt>
                <c:pt idx="819">
                  <c:v>819</c:v>
                </c:pt>
                <c:pt idx="820">
                  <c:v>820</c:v>
                </c:pt>
                <c:pt idx="821">
                  <c:v>821</c:v>
                </c:pt>
                <c:pt idx="822">
                  <c:v>822</c:v>
                </c:pt>
                <c:pt idx="823">
                  <c:v>823</c:v>
                </c:pt>
                <c:pt idx="824">
                  <c:v>824</c:v>
                </c:pt>
                <c:pt idx="825">
                  <c:v>825</c:v>
                </c:pt>
                <c:pt idx="826">
                  <c:v>826</c:v>
                </c:pt>
                <c:pt idx="827">
                  <c:v>827</c:v>
                </c:pt>
                <c:pt idx="828">
                  <c:v>828</c:v>
                </c:pt>
                <c:pt idx="829">
                  <c:v>829</c:v>
                </c:pt>
                <c:pt idx="830">
                  <c:v>830</c:v>
                </c:pt>
                <c:pt idx="831">
                  <c:v>831</c:v>
                </c:pt>
                <c:pt idx="832">
                  <c:v>832</c:v>
                </c:pt>
                <c:pt idx="833">
                  <c:v>833</c:v>
                </c:pt>
                <c:pt idx="834">
                  <c:v>834</c:v>
                </c:pt>
                <c:pt idx="835">
                  <c:v>835</c:v>
                </c:pt>
                <c:pt idx="836">
                  <c:v>836</c:v>
                </c:pt>
                <c:pt idx="837">
                  <c:v>837</c:v>
                </c:pt>
                <c:pt idx="838">
                  <c:v>838</c:v>
                </c:pt>
                <c:pt idx="839">
                  <c:v>839</c:v>
                </c:pt>
                <c:pt idx="840">
                  <c:v>840</c:v>
                </c:pt>
                <c:pt idx="841">
                  <c:v>841</c:v>
                </c:pt>
                <c:pt idx="842">
                  <c:v>842</c:v>
                </c:pt>
                <c:pt idx="843">
                  <c:v>843</c:v>
                </c:pt>
                <c:pt idx="844">
                  <c:v>844</c:v>
                </c:pt>
                <c:pt idx="845">
                  <c:v>845</c:v>
                </c:pt>
                <c:pt idx="846">
                  <c:v>846</c:v>
                </c:pt>
                <c:pt idx="847">
                  <c:v>847</c:v>
                </c:pt>
                <c:pt idx="848">
                  <c:v>848</c:v>
                </c:pt>
                <c:pt idx="849">
                  <c:v>849</c:v>
                </c:pt>
                <c:pt idx="850">
                  <c:v>850</c:v>
                </c:pt>
                <c:pt idx="851">
                  <c:v>851</c:v>
                </c:pt>
                <c:pt idx="852">
                  <c:v>852</c:v>
                </c:pt>
                <c:pt idx="853">
                  <c:v>853</c:v>
                </c:pt>
                <c:pt idx="854">
                  <c:v>854</c:v>
                </c:pt>
                <c:pt idx="855">
                  <c:v>855</c:v>
                </c:pt>
                <c:pt idx="856">
                  <c:v>856</c:v>
                </c:pt>
                <c:pt idx="857">
                  <c:v>857</c:v>
                </c:pt>
                <c:pt idx="858">
                  <c:v>858</c:v>
                </c:pt>
                <c:pt idx="859">
                  <c:v>859</c:v>
                </c:pt>
                <c:pt idx="860">
                  <c:v>860</c:v>
                </c:pt>
                <c:pt idx="861">
                  <c:v>861</c:v>
                </c:pt>
                <c:pt idx="862">
                  <c:v>862</c:v>
                </c:pt>
                <c:pt idx="863">
                  <c:v>863</c:v>
                </c:pt>
                <c:pt idx="864">
                  <c:v>864</c:v>
                </c:pt>
                <c:pt idx="865">
                  <c:v>865</c:v>
                </c:pt>
                <c:pt idx="866">
                  <c:v>866</c:v>
                </c:pt>
                <c:pt idx="867">
                  <c:v>867</c:v>
                </c:pt>
                <c:pt idx="868">
                  <c:v>868</c:v>
                </c:pt>
                <c:pt idx="869">
                  <c:v>869</c:v>
                </c:pt>
                <c:pt idx="870">
                  <c:v>870</c:v>
                </c:pt>
                <c:pt idx="871">
                  <c:v>871</c:v>
                </c:pt>
                <c:pt idx="872">
                  <c:v>872</c:v>
                </c:pt>
                <c:pt idx="873">
                  <c:v>873</c:v>
                </c:pt>
                <c:pt idx="874">
                  <c:v>874</c:v>
                </c:pt>
                <c:pt idx="875">
                  <c:v>875</c:v>
                </c:pt>
                <c:pt idx="876">
                  <c:v>876</c:v>
                </c:pt>
                <c:pt idx="877">
                  <c:v>877</c:v>
                </c:pt>
                <c:pt idx="878">
                  <c:v>878</c:v>
                </c:pt>
                <c:pt idx="879">
                  <c:v>879</c:v>
                </c:pt>
                <c:pt idx="880">
                  <c:v>880</c:v>
                </c:pt>
                <c:pt idx="881">
                  <c:v>881</c:v>
                </c:pt>
                <c:pt idx="882">
                  <c:v>882</c:v>
                </c:pt>
                <c:pt idx="883">
                  <c:v>883</c:v>
                </c:pt>
                <c:pt idx="884">
                  <c:v>884</c:v>
                </c:pt>
                <c:pt idx="885">
                  <c:v>885</c:v>
                </c:pt>
                <c:pt idx="886">
                  <c:v>886</c:v>
                </c:pt>
                <c:pt idx="887">
                  <c:v>887</c:v>
                </c:pt>
                <c:pt idx="888">
                  <c:v>888</c:v>
                </c:pt>
                <c:pt idx="889">
                  <c:v>889</c:v>
                </c:pt>
                <c:pt idx="890">
                  <c:v>890</c:v>
                </c:pt>
                <c:pt idx="891">
                  <c:v>891</c:v>
                </c:pt>
                <c:pt idx="892">
                  <c:v>892</c:v>
                </c:pt>
                <c:pt idx="893">
                  <c:v>893</c:v>
                </c:pt>
                <c:pt idx="894">
                  <c:v>894</c:v>
                </c:pt>
                <c:pt idx="895">
                  <c:v>895</c:v>
                </c:pt>
                <c:pt idx="896">
                  <c:v>896</c:v>
                </c:pt>
                <c:pt idx="897">
                  <c:v>897</c:v>
                </c:pt>
                <c:pt idx="898">
                  <c:v>898</c:v>
                </c:pt>
                <c:pt idx="899">
                  <c:v>899</c:v>
                </c:pt>
                <c:pt idx="900">
                  <c:v>900</c:v>
                </c:pt>
                <c:pt idx="901">
                  <c:v>901</c:v>
                </c:pt>
                <c:pt idx="902">
                  <c:v>902</c:v>
                </c:pt>
                <c:pt idx="903">
                  <c:v>903</c:v>
                </c:pt>
                <c:pt idx="904">
                  <c:v>904</c:v>
                </c:pt>
                <c:pt idx="905">
                  <c:v>905</c:v>
                </c:pt>
                <c:pt idx="906">
                  <c:v>906</c:v>
                </c:pt>
                <c:pt idx="907">
                  <c:v>907</c:v>
                </c:pt>
                <c:pt idx="908">
                  <c:v>908</c:v>
                </c:pt>
                <c:pt idx="909">
                  <c:v>909</c:v>
                </c:pt>
                <c:pt idx="910">
                  <c:v>910</c:v>
                </c:pt>
                <c:pt idx="911">
                  <c:v>911</c:v>
                </c:pt>
                <c:pt idx="912">
                  <c:v>912</c:v>
                </c:pt>
                <c:pt idx="913">
                  <c:v>913</c:v>
                </c:pt>
                <c:pt idx="914">
                  <c:v>914</c:v>
                </c:pt>
                <c:pt idx="915">
                  <c:v>915</c:v>
                </c:pt>
                <c:pt idx="916">
                  <c:v>916</c:v>
                </c:pt>
                <c:pt idx="917">
                  <c:v>917</c:v>
                </c:pt>
                <c:pt idx="918">
                  <c:v>918</c:v>
                </c:pt>
                <c:pt idx="919">
                  <c:v>919</c:v>
                </c:pt>
                <c:pt idx="920">
                  <c:v>920</c:v>
                </c:pt>
                <c:pt idx="921">
                  <c:v>921</c:v>
                </c:pt>
                <c:pt idx="922">
                  <c:v>922</c:v>
                </c:pt>
                <c:pt idx="923">
                  <c:v>923</c:v>
                </c:pt>
                <c:pt idx="924">
                  <c:v>924</c:v>
                </c:pt>
                <c:pt idx="925">
                  <c:v>925</c:v>
                </c:pt>
                <c:pt idx="926">
                  <c:v>926</c:v>
                </c:pt>
                <c:pt idx="927">
                  <c:v>927</c:v>
                </c:pt>
                <c:pt idx="928">
                  <c:v>928</c:v>
                </c:pt>
                <c:pt idx="929">
                  <c:v>929</c:v>
                </c:pt>
                <c:pt idx="930">
                  <c:v>930</c:v>
                </c:pt>
                <c:pt idx="931">
                  <c:v>931</c:v>
                </c:pt>
                <c:pt idx="932">
                  <c:v>932</c:v>
                </c:pt>
                <c:pt idx="933">
                  <c:v>933</c:v>
                </c:pt>
                <c:pt idx="934">
                  <c:v>934</c:v>
                </c:pt>
                <c:pt idx="935">
                  <c:v>935</c:v>
                </c:pt>
                <c:pt idx="936">
                  <c:v>936</c:v>
                </c:pt>
                <c:pt idx="937">
                  <c:v>937</c:v>
                </c:pt>
                <c:pt idx="938">
                  <c:v>938</c:v>
                </c:pt>
                <c:pt idx="939">
                  <c:v>939</c:v>
                </c:pt>
                <c:pt idx="940">
                  <c:v>940</c:v>
                </c:pt>
                <c:pt idx="941">
                  <c:v>941</c:v>
                </c:pt>
                <c:pt idx="942">
                  <c:v>942</c:v>
                </c:pt>
                <c:pt idx="943">
                  <c:v>943</c:v>
                </c:pt>
                <c:pt idx="944">
                  <c:v>944</c:v>
                </c:pt>
                <c:pt idx="945">
                  <c:v>945</c:v>
                </c:pt>
                <c:pt idx="946">
                  <c:v>946</c:v>
                </c:pt>
                <c:pt idx="947">
                  <c:v>947</c:v>
                </c:pt>
                <c:pt idx="948">
                  <c:v>948</c:v>
                </c:pt>
                <c:pt idx="949">
                  <c:v>949</c:v>
                </c:pt>
                <c:pt idx="950">
                  <c:v>950</c:v>
                </c:pt>
                <c:pt idx="951">
                  <c:v>951</c:v>
                </c:pt>
                <c:pt idx="952">
                  <c:v>952</c:v>
                </c:pt>
                <c:pt idx="953">
                  <c:v>953</c:v>
                </c:pt>
                <c:pt idx="954">
                  <c:v>954</c:v>
                </c:pt>
                <c:pt idx="955">
                  <c:v>955</c:v>
                </c:pt>
                <c:pt idx="956">
                  <c:v>956</c:v>
                </c:pt>
                <c:pt idx="957">
                  <c:v>957</c:v>
                </c:pt>
                <c:pt idx="958">
                  <c:v>958</c:v>
                </c:pt>
                <c:pt idx="959">
                  <c:v>959</c:v>
                </c:pt>
                <c:pt idx="960">
                  <c:v>960</c:v>
                </c:pt>
                <c:pt idx="961">
                  <c:v>961</c:v>
                </c:pt>
                <c:pt idx="962">
                  <c:v>962</c:v>
                </c:pt>
                <c:pt idx="963">
                  <c:v>963</c:v>
                </c:pt>
                <c:pt idx="964">
                  <c:v>964</c:v>
                </c:pt>
                <c:pt idx="965">
                  <c:v>965</c:v>
                </c:pt>
                <c:pt idx="966">
                  <c:v>966</c:v>
                </c:pt>
                <c:pt idx="967">
                  <c:v>967</c:v>
                </c:pt>
                <c:pt idx="968">
                  <c:v>968</c:v>
                </c:pt>
                <c:pt idx="969">
                  <c:v>969</c:v>
                </c:pt>
                <c:pt idx="970">
                  <c:v>970</c:v>
                </c:pt>
                <c:pt idx="971">
                  <c:v>971</c:v>
                </c:pt>
                <c:pt idx="972">
                  <c:v>972</c:v>
                </c:pt>
                <c:pt idx="973">
                  <c:v>973</c:v>
                </c:pt>
                <c:pt idx="974">
                  <c:v>974</c:v>
                </c:pt>
                <c:pt idx="975">
                  <c:v>975</c:v>
                </c:pt>
                <c:pt idx="976">
                  <c:v>976</c:v>
                </c:pt>
                <c:pt idx="977">
                  <c:v>977</c:v>
                </c:pt>
                <c:pt idx="978">
                  <c:v>978</c:v>
                </c:pt>
                <c:pt idx="979">
                  <c:v>979</c:v>
                </c:pt>
                <c:pt idx="980">
                  <c:v>980</c:v>
                </c:pt>
                <c:pt idx="981">
                  <c:v>981</c:v>
                </c:pt>
                <c:pt idx="982">
                  <c:v>982</c:v>
                </c:pt>
                <c:pt idx="983">
                  <c:v>983</c:v>
                </c:pt>
                <c:pt idx="984">
                  <c:v>984</c:v>
                </c:pt>
                <c:pt idx="985">
                  <c:v>985</c:v>
                </c:pt>
                <c:pt idx="986">
                  <c:v>986</c:v>
                </c:pt>
                <c:pt idx="987">
                  <c:v>987</c:v>
                </c:pt>
                <c:pt idx="988">
                  <c:v>988</c:v>
                </c:pt>
                <c:pt idx="989">
                  <c:v>989</c:v>
                </c:pt>
                <c:pt idx="990">
                  <c:v>990</c:v>
                </c:pt>
                <c:pt idx="991">
                  <c:v>991</c:v>
                </c:pt>
                <c:pt idx="992">
                  <c:v>992</c:v>
                </c:pt>
                <c:pt idx="993">
                  <c:v>993</c:v>
                </c:pt>
                <c:pt idx="994">
                  <c:v>994</c:v>
                </c:pt>
                <c:pt idx="995">
                  <c:v>995</c:v>
                </c:pt>
                <c:pt idx="996">
                  <c:v>996</c:v>
                </c:pt>
                <c:pt idx="997">
                  <c:v>997</c:v>
                </c:pt>
                <c:pt idx="998">
                  <c:v>998</c:v>
                </c:pt>
                <c:pt idx="999">
                  <c:v>999</c:v>
                </c:pt>
                <c:pt idx="1000">
                  <c:v>1000</c:v>
                </c:pt>
                <c:pt idx="1001">
                  <c:v>1001</c:v>
                </c:pt>
                <c:pt idx="1002">
                  <c:v>1002</c:v>
                </c:pt>
                <c:pt idx="1003">
                  <c:v>1003</c:v>
                </c:pt>
                <c:pt idx="1004">
                  <c:v>1004</c:v>
                </c:pt>
                <c:pt idx="1005">
                  <c:v>1005</c:v>
                </c:pt>
                <c:pt idx="1006">
                  <c:v>1006</c:v>
                </c:pt>
                <c:pt idx="1007">
                  <c:v>1007</c:v>
                </c:pt>
                <c:pt idx="1008">
                  <c:v>1008</c:v>
                </c:pt>
                <c:pt idx="1009">
                  <c:v>1009</c:v>
                </c:pt>
                <c:pt idx="1010">
                  <c:v>1010</c:v>
                </c:pt>
                <c:pt idx="1011">
                  <c:v>1011</c:v>
                </c:pt>
                <c:pt idx="1012">
                  <c:v>1012</c:v>
                </c:pt>
                <c:pt idx="1013">
                  <c:v>1013</c:v>
                </c:pt>
                <c:pt idx="1014">
                  <c:v>1014</c:v>
                </c:pt>
                <c:pt idx="1015">
                  <c:v>1015</c:v>
                </c:pt>
                <c:pt idx="1016">
                  <c:v>1016</c:v>
                </c:pt>
                <c:pt idx="1017">
                  <c:v>1017</c:v>
                </c:pt>
                <c:pt idx="1018">
                  <c:v>1018</c:v>
                </c:pt>
                <c:pt idx="1019">
                  <c:v>1019</c:v>
                </c:pt>
                <c:pt idx="1020">
                  <c:v>1020</c:v>
                </c:pt>
                <c:pt idx="1021">
                  <c:v>1021</c:v>
                </c:pt>
                <c:pt idx="1022">
                  <c:v>1022</c:v>
                </c:pt>
                <c:pt idx="1023">
                  <c:v>1023</c:v>
                </c:pt>
                <c:pt idx="1024">
                  <c:v>1024</c:v>
                </c:pt>
                <c:pt idx="1025">
                  <c:v>1025</c:v>
                </c:pt>
                <c:pt idx="1026">
                  <c:v>1026</c:v>
                </c:pt>
                <c:pt idx="1027">
                  <c:v>1027</c:v>
                </c:pt>
                <c:pt idx="1028">
                  <c:v>1028</c:v>
                </c:pt>
                <c:pt idx="1029">
                  <c:v>1029</c:v>
                </c:pt>
                <c:pt idx="1030">
                  <c:v>1030</c:v>
                </c:pt>
                <c:pt idx="1031">
                  <c:v>1031</c:v>
                </c:pt>
                <c:pt idx="1032">
                  <c:v>1032</c:v>
                </c:pt>
                <c:pt idx="1033">
                  <c:v>1033</c:v>
                </c:pt>
                <c:pt idx="1034">
                  <c:v>1034</c:v>
                </c:pt>
                <c:pt idx="1035">
                  <c:v>1035</c:v>
                </c:pt>
                <c:pt idx="1036">
                  <c:v>1036</c:v>
                </c:pt>
                <c:pt idx="1037">
                  <c:v>1037</c:v>
                </c:pt>
                <c:pt idx="1038">
                  <c:v>1038</c:v>
                </c:pt>
                <c:pt idx="1039">
                  <c:v>1039</c:v>
                </c:pt>
                <c:pt idx="1040">
                  <c:v>1040</c:v>
                </c:pt>
                <c:pt idx="1041">
                  <c:v>1041</c:v>
                </c:pt>
                <c:pt idx="1042">
                  <c:v>1042</c:v>
                </c:pt>
                <c:pt idx="1043">
                  <c:v>1043</c:v>
                </c:pt>
                <c:pt idx="1044">
                  <c:v>1044</c:v>
                </c:pt>
                <c:pt idx="1045">
                  <c:v>1045</c:v>
                </c:pt>
                <c:pt idx="1046">
                  <c:v>1046</c:v>
                </c:pt>
                <c:pt idx="1047">
                  <c:v>1047</c:v>
                </c:pt>
                <c:pt idx="1048">
                  <c:v>1048</c:v>
                </c:pt>
                <c:pt idx="1049">
                  <c:v>1049</c:v>
                </c:pt>
                <c:pt idx="1050">
                  <c:v>1050</c:v>
                </c:pt>
                <c:pt idx="1051">
                  <c:v>1051</c:v>
                </c:pt>
                <c:pt idx="1052">
                  <c:v>1052</c:v>
                </c:pt>
                <c:pt idx="1053">
                  <c:v>1053</c:v>
                </c:pt>
                <c:pt idx="1054">
                  <c:v>1054</c:v>
                </c:pt>
                <c:pt idx="1055">
                  <c:v>1055</c:v>
                </c:pt>
                <c:pt idx="1056">
                  <c:v>1056</c:v>
                </c:pt>
                <c:pt idx="1057">
                  <c:v>1057</c:v>
                </c:pt>
                <c:pt idx="1058">
                  <c:v>1058</c:v>
                </c:pt>
                <c:pt idx="1059">
                  <c:v>1059</c:v>
                </c:pt>
                <c:pt idx="1060">
                  <c:v>1060</c:v>
                </c:pt>
                <c:pt idx="1061">
                  <c:v>1061</c:v>
                </c:pt>
                <c:pt idx="1062">
                  <c:v>1062</c:v>
                </c:pt>
                <c:pt idx="1063">
                  <c:v>1063</c:v>
                </c:pt>
                <c:pt idx="1064">
                  <c:v>1064</c:v>
                </c:pt>
                <c:pt idx="1065">
                  <c:v>1065</c:v>
                </c:pt>
                <c:pt idx="1066">
                  <c:v>1066</c:v>
                </c:pt>
                <c:pt idx="1067">
                  <c:v>1067</c:v>
                </c:pt>
                <c:pt idx="1068">
                  <c:v>1068</c:v>
                </c:pt>
                <c:pt idx="1069">
                  <c:v>1069</c:v>
                </c:pt>
                <c:pt idx="1070">
                  <c:v>1070</c:v>
                </c:pt>
                <c:pt idx="1071">
                  <c:v>1071</c:v>
                </c:pt>
                <c:pt idx="1072">
                  <c:v>1072</c:v>
                </c:pt>
                <c:pt idx="1073">
                  <c:v>1073</c:v>
                </c:pt>
                <c:pt idx="1074">
                  <c:v>1074</c:v>
                </c:pt>
                <c:pt idx="1075">
                  <c:v>1075</c:v>
                </c:pt>
                <c:pt idx="1076">
                  <c:v>1076</c:v>
                </c:pt>
                <c:pt idx="1077">
                  <c:v>1077</c:v>
                </c:pt>
                <c:pt idx="1078">
                  <c:v>1078</c:v>
                </c:pt>
                <c:pt idx="1079">
                  <c:v>1079</c:v>
                </c:pt>
                <c:pt idx="1080">
                  <c:v>1080</c:v>
                </c:pt>
                <c:pt idx="1081">
                  <c:v>1081</c:v>
                </c:pt>
                <c:pt idx="1082">
                  <c:v>1082</c:v>
                </c:pt>
                <c:pt idx="1083">
                  <c:v>1083</c:v>
                </c:pt>
                <c:pt idx="1084">
                  <c:v>1084</c:v>
                </c:pt>
                <c:pt idx="1085">
                  <c:v>1085</c:v>
                </c:pt>
                <c:pt idx="1086">
                  <c:v>1086</c:v>
                </c:pt>
                <c:pt idx="1087">
                  <c:v>1087</c:v>
                </c:pt>
                <c:pt idx="1088">
                  <c:v>1088</c:v>
                </c:pt>
                <c:pt idx="1089">
                  <c:v>1089</c:v>
                </c:pt>
                <c:pt idx="1090">
                  <c:v>1090</c:v>
                </c:pt>
                <c:pt idx="1091">
                  <c:v>1091</c:v>
                </c:pt>
                <c:pt idx="1092">
                  <c:v>1092</c:v>
                </c:pt>
                <c:pt idx="1093">
                  <c:v>1093</c:v>
                </c:pt>
                <c:pt idx="1094">
                  <c:v>1094</c:v>
                </c:pt>
                <c:pt idx="1095">
                  <c:v>1095</c:v>
                </c:pt>
                <c:pt idx="1096">
                  <c:v>1096</c:v>
                </c:pt>
                <c:pt idx="1097">
                  <c:v>1097</c:v>
                </c:pt>
                <c:pt idx="1098">
                  <c:v>1098</c:v>
                </c:pt>
                <c:pt idx="1099">
                  <c:v>1099</c:v>
                </c:pt>
                <c:pt idx="1100">
                  <c:v>1100</c:v>
                </c:pt>
                <c:pt idx="1101">
                  <c:v>1101</c:v>
                </c:pt>
                <c:pt idx="1102">
                  <c:v>1102</c:v>
                </c:pt>
                <c:pt idx="1103">
                  <c:v>1103</c:v>
                </c:pt>
                <c:pt idx="1104">
                  <c:v>1104</c:v>
                </c:pt>
                <c:pt idx="1105">
                  <c:v>1105</c:v>
                </c:pt>
                <c:pt idx="1106">
                  <c:v>1106</c:v>
                </c:pt>
                <c:pt idx="1107">
                  <c:v>1107</c:v>
                </c:pt>
                <c:pt idx="1108">
                  <c:v>1108</c:v>
                </c:pt>
                <c:pt idx="1109">
                  <c:v>1109</c:v>
                </c:pt>
                <c:pt idx="1110">
                  <c:v>1110</c:v>
                </c:pt>
                <c:pt idx="1111">
                  <c:v>1111</c:v>
                </c:pt>
                <c:pt idx="1112">
                  <c:v>1112</c:v>
                </c:pt>
                <c:pt idx="1113">
                  <c:v>1113</c:v>
                </c:pt>
                <c:pt idx="1114">
                  <c:v>1114</c:v>
                </c:pt>
                <c:pt idx="1115">
                  <c:v>1115</c:v>
                </c:pt>
                <c:pt idx="1116">
                  <c:v>1116</c:v>
                </c:pt>
                <c:pt idx="1117">
                  <c:v>1117</c:v>
                </c:pt>
                <c:pt idx="1118">
                  <c:v>1118</c:v>
                </c:pt>
                <c:pt idx="1119">
                  <c:v>1119</c:v>
                </c:pt>
                <c:pt idx="1120">
                  <c:v>1120</c:v>
                </c:pt>
                <c:pt idx="1121">
                  <c:v>1121</c:v>
                </c:pt>
                <c:pt idx="1122">
                  <c:v>1122</c:v>
                </c:pt>
                <c:pt idx="1123">
                  <c:v>1123</c:v>
                </c:pt>
                <c:pt idx="1124">
                  <c:v>1124</c:v>
                </c:pt>
                <c:pt idx="1125">
                  <c:v>1125</c:v>
                </c:pt>
                <c:pt idx="1126">
                  <c:v>1126</c:v>
                </c:pt>
                <c:pt idx="1127">
                  <c:v>1127</c:v>
                </c:pt>
                <c:pt idx="1128">
                  <c:v>1128</c:v>
                </c:pt>
                <c:pt idx="1129">
                  <c:v>1129</c:v>
                </c:pt>
                <c:pt idx="1130">
                  <c:v>1130</c:v>
                </c:pt>
                <c:pt idx="1131">
                  <c:v>1131</c:v>
                </c:pt>
                <c:pt idx="1132">
                  <c:v>1132</c:v>
                </c:pt>
                <c:pt idx="1133">
                  <c:v>1133</c:v>
                </c:pt>
                <c:pt idx="1134">
                  <c:v>1134</c:v>
                </c:pt>
                <c:pt idx="1135">
                  <c:v>1135</c:v>
                </c:pt>
                <c:pt idx="1136">
                  <c:v>1136</c:v>
                </c:pt>
                <c:pt idx="1137">
                  <c:v>1137</c:v>
                </c:pt>
                <c:pt idx="1138">
                  <c:v>1138</c:v>
                </c:pt>
                <c:pt idx="1139">
                  <c:v>1139</c:v>
                </c:pt>
                <c:pt idx="1140">
                  <c:v>1140</c:v>
                </c:pt>
                <c:pt idx="1141">
                  <c:v>1141</c:v>
                </c:pt>
                <c:pt idx="1142">
                  <c:v>1142</c:v>
                </c:pt>
                <c:pt idx="1143">
                  <c:v>1143</c:v>
                </c:pt>
                <c:pt idx="1144">
                  <c:v>1144</c:v>
                </c:pt>
                <c:pt idx="1145">
                  <c:v>1145</c:v>
                </c:pt>
                <c:pt idx="1146">
                  <c:v>1146</c:v>
                </c:pt>
                <c:pt idx="1147">
                  <c:v>1147</c:v>
                </c:pt>
                <c:pt idx="1148">
                  <c:v>1148</c:v>
                </c:pt>
                <c:pt idx="1149">
                  <c:v>1149</c:v>
                </c:pt>
                <c:pt idx="1150">
                  <c:v>1150</c:v>
                </c:pt>
                <c:pt idx="1151">
                  <c:v>1151</c:v>
                </c:pt>
                <c:pt idx="1152">
                  <c:v>1152</c:v>
                </c:pt>
                <c:pt idx="1153">
                  <c:v>1153</c:v>
                </c:pt>
                <c:pt idx="1154">
                  <c:v>1154</c:v>
                </c:pt>
                <c:pt idx="1155">
                  <c:v>1155</c:v>
                </c:pt>
                <c:pt idx="1156">
                  <c:v>1156</c:v>
                </c:pt>
                <c:pt idx="1157">
                  <c:v>1157</c:v>
                </c:pt>
                <c:pt idx="1158">
                  <c:v>1158</c:v>
                </c:pt>
                <c:pt idx="1159">
                  <c:v>1159</c:v>
                </c:pt>
                <c:pt idx="1160">
                  <c:v>1160</c:v>
                </c:pt>
                <c:pt idx="1161">
                  <c:v>1161</c:v>
                </c:pt>
                <c:pt idx="1162">
                  <c:v>1162</c:v>
                </c:pt>
                <c:pt idx="1163">
                  <c:v>1163</c:v>
                </c:pt>
                <c:pt idx="1164">
                  <c:v>1164</c:v>
                </c:pt>
                <c:pt idx="1165">
                  <c:v>1165</c:v>
                </c:pt>
                <c:pt idx="1166">
                  <c:v>1166</c:v>
                </c:pt>
                <c:pt idx="1167">
                  <c:v>1167</c:v>
                </c:pt>
                <c:pt idx="1168">
                  <c:v>1168</c:v>
                </c:pt>
                <c:pt idx="1169">
                  <c:v>1169</c:v>
                </c:pt>
                <c:pt idx="1170">
                  <c:v>1170</c:v>
                </c:pt>
                <c:pt idx="1171">
                  <c:v>1171</c:v>
                </c:pt>
                <c:pt idx="1172">
                  <c:v>1172</c:v>
                </c:pt>
                <c:pt idx="1173">
                  <c:v>1173</c:v>
                </c:pt>
                <c:pt idx="1174">
                  <c:v>1174</c:v>
                </c:pt>
                <c:pt idx="1175">
                  <c:v>1175</c:v>
                </c:pt>
                <c:pt idx="1176">
                  <c:v>1176</c:v>
                </c:pt>
                <c:pt idx="1177">
                  <c:v>1177</c:v>
                </c:pt>
                <c:pt idx="1178">
                  <c:v>1178</c:v>
                </c:pt>
                <c:pt idx="1179">
                  <c:v>1179</c:v>
                </c:pt>
                <c:pt idx="1180">
                  <c:v>1180</c:v>
                </c:pt>
                <c:pt idx="1181">
                  <c:v>1181</c:v>
                </c:pt>
                <c:pt idx="1182">
                  <c:v>1182</c:v>
                </c:pt>
                <c:pt idx="1183">
                  <c:v>1183</c:v>
                </c:pt>
                <c:pt idx="1184">
                  <c:v>1184</c:v>
                </c:pt>
                <c:pt idx="1185">
                  <c:v>1185</c:v>
                </c:pt>
                <c:pt idx="1186">
                  <c:v>1186</c:v>
                </c:pt>
                <c:pt idx="1187">
                  <c:v>1187</c:v>
                </c:pt>
                <c:pt idx="1188">
                  <c:v>1188</c:v>
                </c:pt>
                <c:pt idx="1189">
                  <c:v>1189</c:v>
                </c:pt>
                <c:pt idx="1190">
                  <c:v>1190</c:v>
                </c:pt>
                <c:pt idx="1191">
                  <c:v>1191</c:v>
                </c:pt>
                <c:pt idx="1192">
                  <c:v>1192</c:v>
                </c:pt>
                <c:pt idx="1193">
                  <c:v>1193</c:v>
                </c:pt>
                <c:pt idx="1194">
                  <c:v>1194</c:v>
                </c:pt>
                <c:pt idx="1195">
                  <c:v>1195</c:v>
                </c:pt>
                <c:pt idx="1196">
                  <c:v>1196</c:v>
                </c:pt>
                <c:pt idx="1197">
                  <c:v>1197</c:v>
                </c:pt>
                <c:pt idx="1198">
                  <c:v>1198</c:v>
                </c:pt>
                <c:pt idx="1199">
                  <c:v>1199</c:v>
                </c:pt>
                <c:pt idx="1200">
                  <c:v>1200</c:v>
                </c:pt>
                <c:pt idx="1201">
                  <c:v>1201</c:v>
                </c:pt>
                <c:pt idx="1202">
                  <c:v>1202</c:v>
                </c:pt>
                <c:pt idx="1203">
                  <c:v>1203</c:v>
                </c:pt>
                <c:pt idx="1204">
                  <c:v>1204</c:v>
                </c:pt>
                <c:pt idx="1205">
                  <c:v>1205</c:v>
                </c:pt>
                <c:pt idx="1206">
                  <c:v>1206</c:v>
                </c:pt>
                <c:pt idx="1207">
                  <c:v>1207</c:v>
                </c:pt>
                <c:pt idx="1208">
                  <c:v>1208</c:v>
                </c:pt>
                <c:pt idx="1209">
                  <c:v>1209</c:v>
                </c:pt>
                <c:pt idx="1210">
                  <c:v>1210</c:v>
                </c:pt>
                <c:pt idx="1211">
                  <c:v>1211</c:v>
                </c:pt>
                <c:pt idx="1212">
                  <c:v>1212</c:v>
                </c:pt>
                <c:pt idx="1213">
                  <c:v>1213</c:v>
                </c:pt>
                <c:pt idx="1214">
                  <c:v>1214</c:v>
                </c:pt>
                <c:pt idx="1215">
                  <c:v>1215</c:v>
                </c:pt>
                <c:pt idx="1216">
                  <c:v>1216</c:v>
                </c:pt>
                <c:pt idx="1217">
                  <c:v>1217</c:v>
                </c:pt>
                <c:pt idx="1218">
                  <c:v>1218</c:v>
                </c:pt>
                <c:pt idx="1219">
                  <c:v>1219</c:v>
                </c:pt>
                <c:pt idx="1220">
                  <c:v>1220</c:v>
                </c:pt>
                <c:pt idx="1221">
                  <c:v>1221</c:v>
                </c:pt>
                <c:pt idx="1222">
                  <c:v>1222</c:v>
                </c:pt>
                <c:pt idx="1223">
                  <c:v>1223</c:v>
                </c:pt>
                <c:pt idx="1224">
                  <c:v>1224</c:v>
                </c:pt>
                <c:pt idx="1225">
                  <c:v>1225</c:v>
                </c:pt>
                <c:pt idx="1226">
                  <c:v>1226</c:v>
                </c:pt>
                <c:pt idx="1227">
                  <c:v>1227</c:v>
                </c:pt>
                <c:pt idx="1228">
                  <c:v>1228</c:v>
                </c:pt>
                <c:pt idx="1229">
                  <c:v>1229</c:v>
                </c:pt>
                <c:pt idx="1230">
                  <c:v>1230</c:v>
                </c:pt>
                <c:pt idx="1231">
                  <c:v>1231</c:v>
                </c:pt>
                <c:pt idx="1232">
                  <c:v>1232</c:v>
                </c:pt>
                <c:pt idx="1233">
                  <c:v>1233</c:v>
                </c:pt>
                <c:pt idx="1234">
                  <c:v>1234</c:v>
                </c:pt>
                <c:pt idx="1235">
                  <c:v>1235</c:v>
                </c:pt>
                <c:pt idx="1236">
                  <c:v>1236</c:v>
                </c:pt>
                <c:pt idx="1237">
                  <c:v>1237</c:v>
                </c:pt>
                <c:pt idx="1238">
                  <c:v>1238</c:v>
                </c:pt>
                <c:pt idx="1239">
                  <c:v>1239</c:v>
                </c:pt>
                <c:pt idx="1240">
                  <c:v>1240</c:v>
                </c:pt>
                <c:pt idx="1241">
                  <c:v>1241</c:v>
                </c:pt>
                <c:pt idx="1242">
                  <c:v>1242</c:v>
                </c:pt>
                <c:pt idx="1243">
                  <c:v>1243</c:v>
                </c:pt>
                <c:pt idx="1244">
                  <c:v>1244</c:v>
                </c:pt>
                <c:pt idx="1245">
                  <c:v>1245</c:v>
                </c:pt>
                <c:pt idx="1246">
                  <c:v>1246</c:v>
                </c:pt>
                <c:pt idx="1247">
                  <c:v>1247</c:v>
                </c:pt>
                <c:pt idx="1248">
                  <c:v>1248</c:v>
                </c:pt>
                <c:pt idx="1249">
                  <c:v>1249</c:v>
                </c:pt>
                <c:pt idx="1250">
                  <c:v>1250</c:v>
                </c:pt>
                <c:pt idx="1251">
                  <c:v>1251</c:v>
                </c:pt>
                <c:pt idx="1252">
                  <c:v>1252</c:v>
                </c:pt>
                <c:pt idx="1253">
                  <c:v>1253</c:v>
                </c:pt>
                <c:pt idx="1254">
                  <c:v>1254</c:v>
                </c:pt>
                <c:pt idx="1255">
                  <c:v>1255</c:v>
                </c:pt>
                <c:pt idx="1256">
                  <c:v>1256</c:v>
                </c:pt>
                <c:pt idx="1257">
                  <c:v>1257</c:v>
                </c:pt>
                <c:pt idx="1258">
                  <c:v>1258</c:v>
                </c:pt>
                <c:pt idx="1259">
                  <c:v>1259</c:v>
                </c:pt>
                <c:pt idx="1260">
                  <c:v>1260</c:v>
                </c:pt>
                <c:pt idx="1261">
                  <c:v>1261</c:v>
                </c:pt>
                <c:pt idx="1262">
                  <c:v>1262</c:v>
                </c:pt>
                <c:pt idx="1263">
                  <c:v>1263</c:v>
                </c:pt>
                <c:pt idx="1264">
                  <c:v>1264</c:v>
                </c:pt>
                <c:pt idx="1265">
                  <c:v>1265</c:v>
                </c:pt>
                <c:pt idx="1266">
                  <c:v>1266</c:v>
                </c:pt>
                <c:pt idx="1267">
                  <c:v>1267</c:v>
                </c:pt>
                <c:pt idx="1268">
                  <c:v>1268</c:v>
                </c:pt>
                <c:pt idx="1269">
                  <c:v>1269</c:v>
                </c:pt>
                <c:pt idx="1270">
                  <c:v>1270</c:v>
                </c:pt>
                <c:pt idx="1271">
                  <c:v>1271</c:v>
                </c:pt>
                <c:pt idx="1272">
                  <c:v>1272</c:v>
                </c:pt>
                <c:pt idx="1273">
                  <c:v>1273</c:v>
                </c:pt>
                <c:pt idx="1274">
                  <c:v>1274</c:v>
                </c:pt>
                <c:pt idx="1275">
                  <c:v>1275</c:v>
                </c:pt>
                <c:pt idx="1276">
                  <c:v>1276</c:v>
                </c:pt>
                <c:pt idx="1277">
                  <c:v>1277</c:v>
                </c:pt>
                <c:pt idx="1278">
                  <c:v>1278</c:v>
                </c:pt>
                <c:pt idx="1279">
                  <c:v>1279</c:v>
                </c:pt>
                <c:pt idx="1280">
                  <c:v>1280</c:v>
                </c:pt>
                <c:pt idx="1281">
                  <c:v>1281</c:v>
                </c:pt>
                <c:pt idx="1282">
                  <c:v>1282</c:v>
                </c:pt>
                <c:pt idx="1283">
                  <c:v>1283</c:v>
                </c:pt>
                <c:pt idx="1284">
                  <c:v>1284</c:v>
                </c:pt>
                <c:pt idx="1285">
                  <c:v>1285</c:v>
                </c:pt>
                <c:pt idx="1286">
                  <c:v>1286</c:v>
                </c:pt>
                <c:pt idx="1287">
                  <c:v>1287</c:v>
                </c:pt>
                <c:pt idx="1288">
                  <c:v>1288</c:v>
                </c:pt>
                <c:pt idx="1289">
                  <c:v>1289</c:v>
                </c:pt>
                <c:pt idx="1290">
                  <c:v>1290</c:v>
                </c:pt>
                <c:pt idx="1291">
                  <c:v>1291</c:v>
                </c:pt>
                <c:pt idx="1292">
                  <c:v>1292</c:v>
                </c:pt>
                <c:pt idx="1293">
                  <c:v>1293</c:v>
                </c:pt>
                <c:pt idx="1294">
                  <c:v>1294</c:v>
                </c:pt>
                <c:pt idx="1295">
                  <c:v>1295</c:v>
                </c:pt>
                <c:pt idx="1296">
                  <c:v>1296</c:v>
                </c:pt>
                <c:pt idx="1297">
                  <c:v>1297</c:v>
                </c:pt>
                <c:pt idx="1298">
                  <c:v>1298</c:v>
                </c:pt>
                <c:pt idx="1299">
                  <c:v>1299</c:v>
                </c:pt>
                <c:pt idx="1300">
                  <c:v>1300</c:v>
                </c:pt>
                <c:pt idx="1301">
                  <c:v>1301</c:v>
                </c:pt>
                <c:pt idx="1302">
                  <c:v>1302</c:v>
                </c:pt>
                <c:pt idx="1303">
                  <c:v>1303</c:v>
                </c:pt>
                <c:pt idx="1304">
                  <c:v>1304</c:v>
                </c:pt>
                <c:pt idx="1305">
                  <c:v>1305</c:v>
                </c:pt>
                <c:pt idx="1306">
                  <c:v>1306</c:v>
                </c:pt>
                <c:pt idx="1307">
                  <c:v>1307</c:v>
                </c:pt>
                <c:pt idx="1308">
                  <c:v>1308</c:v>
                </c:pt>
                <c:pt idx="1309">
                  <c:v>1309</c:v>
                </c:pt>
                <c:pt idx="1310">
                  <c:v>1310</c:v>
                </c:pt>
                <c:pt idx="1311">
                  <c:v>1311</c:v>
                </c:pt>
                <c:pt idx="1312">
                  <c:v>1312</c:v>
                </c:pt>
                <c:pt idx="1313">
                  <c:v>1313</c:v>
                </c:pt>
                <c:pt idx="1314">
                  <c:v>1314</c:v>
                </c:pt>
                <c:pt idx="1315">
                  <c:v>1315</c:v>
                </c:pt>
                <c:pt idx="1316">
                  <c:v>1316</c:v>
                </c:pt>
                <c:pt idx="1317">
                  <c:v>1317</c:v>
                </c:pt>
                <c:pt idx="1318">
                  <c:v>1318</c:v>
                </c:pt>
                <c:pt idx="1319">
                  <c:v>1319</c:v>
                </c:pt>
                <c:pt idx="1320">
                  <c:v>1320</c:v>
                </c:pt>
                <c:pt idx="1321">
                  <c:v>1321</c:v>
                </c:pt>
                <c:pt idx="1322">
                  <c:v>1322</c:v>
                </c:pt>
                <c:pt idx="1323">
                  <c:v>1323</c:v>
                </c:pt>
                <c:pt idx="1324">
                  <c:v>1324</c:v>
                </c:pt>
                <c:pt idx="1325">
                  <c:v>1325</c:v>
                </c:pt>
                <c:pt idx="1326">
                  <c:v>1326</c:v>
                </c:pt>
                <c:pt idx="1327">
                  <c:v>1327</c:v>
                </c:pt>
                <c:pt idx="1328">
                  <c:v>1328</c:v>
                </c:pt>
                <c:pt idx="1329">
                  <c:v>1329</c:v>
                </c:pt>
                <c:pt idx="1330">
                  <c:v>1330</c:v>
                </c:pt>
                <c:pt idx="1331">
                  <c:v>1331</c:v>
                </c:pt>
                <c:pt idx="1332">
                  <c:v>1332</c:v>
                </c:pt>
                <c:pt idx="1333">
                  <c:v>1333</c:v>
                </c:pt>
                <c:pt idx="1334">
                  <c:v>1334</c:v>
                </c:pt>
                <c:pt idx="1335">
                  <c:v>1335</c:v>
                </c:pt>
                <c:pt idx="1336">
                  <c:v>1336</c:v>
                </c:pt>
                <c:pt idx="1337">
                  <c:v>1337</c:v>
                </c:pt>
                <c:pt idx="1338">
                  <c:v>1338</c:v>
                </c:pt>
                <c:pt idx="1339">
                  <c:v>1339</c:v>
                </c:pt>
                <c:pt idx="1340">
                  <c:v>1340</c:v>
                </c:pt>
                <c:pt idx="1341">
                  <c:v>1341</c:v>
                </c:pt>
                <c:pt idx="1342">
                  <c:v>1342</c:v>
                </c:pt>
                <c:pt idx="1343">
                  <c:v>1343</c:v>
                </c:pt>
                <c:pt idx="1344">
                  <c:v>1344</c:v>
                </c:pt>
                <c:pt idx="1345">
                  <c:v>1345</c:v>
                </c:pt>
                <c:pt idx="1346">
                  <c:v>1346</c:v>
                </c:pt>
                <c:pt idx="1347">
                  <c:v>1347</c:v>
                </c:pt>
                <c:pt idx="1348">
                  <c:v>1348</c:v>
                </c:pt>
                <c:pt idx="1349">
                  <c:v>1349</c:v>
                </c:pt>
                <c:pt idx="1350">
                  <c:v>1350</c:v>
                </c:pt>
                <c:pt idx="1351">
                  <c:v>1351</c:v>
                </c:pt>
                <c:pt idx="1352">
                  <c:v>1352</c:v>
                </c:pt>
                <c:pt idx="1353">
                  <c:v>1353</c:v>
                </c:pt>
                <c:pt idx="1354">
                  <c:v>1354</c:v>
                </c:pt>
                <c:pt idx="1355">
                  <c:v>1355</c:v>
                </c:pt>
                <c:pt idx="1356">
                  <c:v>1356</c:v>
                </c:pt>
                <c:pt idx="1357">
                  <c:v>1357</c:v>
                </c:pt>
                <c:pt idx="1358">
                  <c:v>1358</c:v>
                </c:pt>
                <c:pt idx="1359">
                  <c:v>1359</c:v>
                </c:pt>
                <c:pt idx="1360">
                  <c:v>1360</c:v>
                </c:pt>
                <c:pt idx="1361">
                  <c:v>1361</c:v>
                </c:pt>
                <c:pt idx="1362">
                  <c:v>1362</c:v>
                </c:pt>
                <c:pt idx="1363">
                  <c:v>1363</c:v>
                </c:pt>
                <c:pt idx="1364">
                  <c:v>1364</c:v>
                </c:pt>
                <c:pt idx="1365">
                  <c:v>1365</c:v>
                </c:pt>
                <c:pt idx="1366">
                  <c:v>1366</c:v>
                </c:pt>
                <c:pt idx="1367">
                  <c:v>1367</c:v>
                </c:pt>
                <c:pt idx="1368">
                  <c:v>1368</c:v>
                </c:pt>
                <c:pt idx="1369">
                  <c:v>1369</c:v>
                </c:pt>
                <c:pt idx="1370">
                  <c:v>1370</c:v>
                </c:pt>
                <c:pt idx="1371">
                  <c:v>1371</c:v>
                </c:pt>
                <c:pt idx="1372">
                  <c:v>1372</c:v>
                </c:pt>
                <c:pt idx="1373">
                  <c:v>1373</c:v>
                </c:pt>
                <c:pt idx="1374">
                  <c:v>1374</c:v>
                </c:pt>
                <c:pt idx="1375">
                  <c:v>1375</c:v>
                </c:pt>
                <c:pt idx="1376">
                  <c:v>1376</c:v>
                </c:pt>
                <c:pt idx="1377">
                  <c:v>1377</c:v>
                </c:pt>
                <c:pt idx="1378">
                  <c:v>1378</c:v>
                </c:pt>
                <c:pt idx="1379">
                  <c:v>1379</c:v>
                </c:pt>
                <c:pt idx="1380">
                  <c:v>1380</c:v>
                </c:pt>
                <c:pt idx="1381">
                  <c:v>1381</c:v>
                </c:pt>
                <c:pt idx="1382">
                  <c:v>1382</c:v>
                </c:pt>
                <c:pt idx="1383">
                  <c:v>1383</c:v>
                </c:pt>
                <c:pt idx="1384">
                  <c:v>1384</c:v>
                </c:pt>
                <c:pt idx="1385">
                  <c:v>1385</c:v>
                </c:pt>
                <c:pt idx="1386">
                  <c:v>1386</c:v>
                </c:pt>
                <c:pt idx="1387">
                  <c:v>1387</c:v>
                </c:pt>
                <c:pt idx="1388">
                  <c:v>1388</c:v>
                </c:pt>
                <c:pt idx="1389">
                  <c:v>1389</c:v>
                </c:pt>
                <c:pt idx="1390">
                  <c:v>1390</c:v>
                </c:pt>
                <c:pt idx="1391">
                  <c:v>1391</c:v>
                </c:pt>
                <c:pt idx="1392">
                  <c:v>1392</c:v>
                </c:pt>
                <c:pt idx="1393">
                  <c:v>1393</c:v>
                </c:pt>
                <c:pt idx="1394">
                  <c:v>1394</c:v>
                </c:pt>
                <c:pt idx="1395">
                  <c:v>1395</c:v>
                </c:pt>
                <c:pt idx="1396">
                  <c:v>1396</c:v>
                </c:pt>
                <c:pt idx="1397">
                  <c:v>1397</c:v>
                </c:pt>
                <c:pt idx="1398">
                  <c:v>1398</c:v>
                </c:pt>
                <c:pt idx="1399">
                  <c:v>1399</c:v>
                </c:pt>
                <c:pt idx="1400">
                  <c:v>1400</c:v>
                </c:pt>
                <c:pt idx="1401">
                  <c:v>1401</c:v>
                </c:pt>
                <c:pt idx="1402">
                  <c:v>1402</c:v>
                </c:pt>
                <c:pt idx="1403">
                  <c:v>1403</c:v>
                </c:pt>
                <c:pt idx="1404">
                  <c:v>1404</c:v>
                </c:pt>
                <c:pt idx="1405">
                  <c:v>1405</c:v>
                </c:pt>
                <c:pt idx="1406">
                  <c:v>1406</c:v>
                </c:pt>
                <c:pt idx="1407">
                  <c:v>1407</c:v>
                </c:pt>
                <c:pt idx="1408">
                  <c:v>1408</c:v>
                </c:pt>
                <c:pt idx="1409">
                  <c:v>1409</c:v>
                </c:pt>
                <c:pt idx="1410">
                  <c:v>1410</c:v>
                </c:pt>
                <c:pt idx="1411">
                  <c:v>1411</c:v>
                </c:pt>
                <c:pt idx="1412">
                  <c:v>1412</c:v>
                </c:pt>
                <c:pt idx="1413">
                  <c:v>1413</c:v>
                </c:pt>
                <c:pt idx="1414">
                  <c:v>1414</c:v>
                </c:pt>
                <c:pt idx="1415">
                  <c:v>1415</c:v>
                </c:pt>
                <c:pt idx="1416">
                  <c:v>1416</c:v>
                </c:pt>
                <c:pt idx="1417">
                  <c:v>1417</c:v>
                </c:pt>
                <c:pt idx="1418">
                  <c:v>1418</c:v>
                </c:pt>
                <c:pt idx="1419">
                  <c:v>1419</c:v>
                </c:pt>
                <c:pt idx="1420">
                  <c:v>1420</c:v>
                </c:pt>
                <c:pt idx="1421">
                  <c:v>1421</c:v>
                </c:pt>
                <c:pt idx="1422">
                  <c:v>1422</c:v>
                </c:pt>
                <c:pt idx="1423">
                  <c:v>1423</c:v>
                </c:pt>
                <c:pt idx="1424">
                  <c:v>1424</c:v>
                </c:pt>
                <c:pt idx="1425">
                  <c:v>1425</c:v>
                </c:pt>
                <c:pt idx="1426">
                  <c:v>1426</c:v>
                </c:pt>
                <c:pt idx="1427">
                  <c:v>1427</c:v>
                </c:pt>
                <c:pt idx="1428">
                  <c:v>1428</c:v>
                </c:pt>
                <c:pt idx="1429">
                  <c:v>1429</c:v>
                </c:pt>
                <c:pt idx="1430">
                  <c:v>1430</c:v>
                </c:pt>
                <c:pt idx="1431">
                  <c:v>1431</c:v>
                </c:pt>
                <c:pt idx="1432">
                  <c:v>1432</c:v>
                </c:pt>
                <c:pt idx="1433">
                  <c:v>1433</c:v>
                </c:pt>
                <c:pt idx="1434">
                  <c:v>1434</c:v>
                </c:pt>
                <c:pt idx="1435">
                  <c:v>1435</c:v>
                </c:pt>
                <c:pt idx="1436">
                  <c:v>1436</c:v>
                </c:pt>
                <c:pt idx="1437">
                  <c:v>1437</c:v>
                </c:pt>
                <c:pt idx="1438">
                  <c:v>1438</c:v>
                </c:pt>
                <c:pt idx="1439">
                  <c:v>1439</c:v>
                </c:pt>
                <c:pt idx="1440">
                  <c:v>1440</c:v>
                </c:pt>
                <c:pt idx="1441">
                  <c:v>1441</c:v>
                </c:pt>
                <c:pt idx="1442">
                  <c:v>1442</c:v>
                </c:pt>
                <c:pt idx="1443">
                  <c:v>1443</c:v>
                </c:pt>
                <c:pt idx="1444">
                  <c:v>1444</c:v>
                </c:pt>
                <c:pt idx="1445">
                  <c:v>1445</c:v>
                </c:pt>
                <c:pt idx="1446">
                  <c:v>1446</c:v>
                </c:pt>
                <c:pt idx="1447">
                  <c:v>1447</c:v>
                </c:pt>
                <c:pt idx="1448">
                  <c:v>1448</c:v>
                </c:pt>
                <c:pt idx="1449">
                  <c:v>1449</c:v>
                </c:pt>
                <c:pt idx="1450">
                  <c:v>1450</c:v>
                </c:pt>
                <c:pt idx="1451">
                  <c:v>1451</c:v>
                </c:pt>
                <c:pt idx="1452">
                  <c:v>1452</c:v>
                </c:pt>
                <c:pt idx="1453">
                  <c:v>1453</c:v>
                </c:pt>
                <c:pt idx="1454">
                  <c:v>1454</c:v>
                </c:pt>
                <c:pt idx="1455">
                  <c:v>1455</c:v>
                </c:pt>
                <c:pt idx="1456">
                  <c:v>1456</c:v>
                </c:pt>
                <c:pt idx="1457">
                  <c:v>1457</c:v>
                </c:pt>
                <c:pt idx="1458">
                  <c:v>1458</c:v>
                </c:pt>
                <c:pt idx="1459">
                  <c:v>1459</c:v>
                </c:pt>
                <c:pt idx="1460">
                  <c:v>1460</c:v>
                </c:pt>
                <c:pt idx="1461">
                  <c:v>1461</c:v>
                </c:pt>
                <c:pt idx="1462">
                  <c:v>1462</c:v>
                </c:pt>
                <c:pt idx="1463">
                  <c:v>1463</c:v>
                </c:pt>
                <c:pt idx="1464">
                  <c:v>1464</c:v>
                </c:pt>
                <c:pt idx="1465">
                  <c:v>1465</c:v>
                </c:pt>
                <c:pt idx="1466">
                  <c:v>1466</c:v>
                </c:pt>
                <c:pt idx="1467">
                  <c:v>1467</c:v>
                </c:pt>
                <c:pt idx="1468">
                  <c:v>1468</c:v>
                </c:pt>
                <c:pt idx="1469">
                  <c:v>1469</c:v>
                </c:pt>
                <c:pt idx="1470">
                  <c:v>1470</c:v>
                </c:pt>
                <c:pt idx="1471">
                  <c:v>1471</c:v>
                </c:pt>
                <c:pt idx="1472">
                  <c:v>1472</c:v>
                </c:pt>
                <c:pt idx="1473">
                  <c:v>1473</c:v>
                </c:pt>
                <c:pt idx="1474">
                  <c:v>1474</c:v>
                </c:pt>
                <c:pt idx="1475">
                  <c:v>1475</c:v>
                </c:pt>
                <c:pt idx="1476">
                  <c:v>1476</c:v>
                </c:pt>
                <c:pt idx="1477">
                  <c:v>1477</c:v>
                </c:pt>
                <c:pt idx="1478">
                  <c:v>1478</c:v>
                </c:pt>
                <c:pt idx="1479">
                  <c:v>1479</c:v>
                </c:pt>
                <c:pt idx="1480">
                  <c:v>1480</c:v>
                </c:pt>
                <c:pt idx="1481">
                  <c:v>1481</c:v>
                </c:pt>
                <c:pt idx="1482">
                  <c:v>1482</c:v>
                </c:pt>
                <c:pt idx="1483">
                  <c:v>1483</c:v>
                </c:pt>
                <c:pt idx="1484">
                  <c:v>1484</c:v>
                </c:pt>
                <c:pt idx="1485">
                  <c:v>1485</c:v>
                </c:pt>
                <c:pt idx="1486">
                  <c:v>1486</c:v>
                </c:pt>
                <c:pt idx="1487">
                  <c:v>1487</c:v>
                </c:pt>
                <c:pt idx="1488">
                  <c:v>1488</c:v>
                </c:pt>
                <c:pt idx="1489">
                  <c:v>1489</c:v>
                </c:pt>
                <c:pt idx="1490">
                  <c:v>1490</c:v>
                </c:pt>
                <c:pt idx="1491">
                  <c:v>1491</c:v>
                </c:pt>
                <c:pt idx="1492">
                  <c:v>1492</c:v>
                </c:pt>
                <c:pt idx="1493">
                  <c:v>1493</c:v>
                </c:pt>
                <c:pt idx="1494">
                  <c:v>1494</c:v>
                </c:pt>
                <c:pt idx="1495">
                  <c:v>1495</c:v>
                </c:pt>
                <c:pt idx="1496">
                  <c:v>1496</c:v>
                </c:pt>
                <c:pt idx="1497">
                  <c:v>1497</c:v>
                </c:pt>
                <c:pt idx="1498">
                  <c:v>1498</c:v>
                </c:pt>
                <c:pt idx="1499">
                  <c:v>1499</c:v>
                </c:pt>
                <c:pt idx="1500">
                  <c:v>1500</c:v>
                </c:pt>
                <c:pt idx="1501">
                  <c:v>1501</c:v>
                </c:pt>
                <c:pt idx="1502">
                  <c:v>1502</c:v>
                </c:pt>
                <c:pt idx="1503">
                  <c:v>1503</c:v>
                </c:pt>
                <c:pt idx="1504">
                  <c:v>1504</c:v>
                </c:pt>
                <c:pt idx="1505">
                  <c:v>1505</c:v>
                </c:pt>
                <c:pt idx="1506">
                  <c:v>1506</c:v>
                </c:pt>
                <c:pt idx="1507">
                  <c:v>1507</c:v>
                </c:pt>
                <c:pt idx="1508">
                  <c:v>1508</c:v>
                </c:pt>
                <c:pt idx="1509">
                  <c:v>1509</c:v>
                </c:pt>
                <c:pt idx="1510">
                  <c:v>1510</c:v>
                </c:pt>
                <c:pt idx="1511">
                  <c:v>1511</c:v>
                </c:pt>
                <c:pt idx="1512">
                  <c:v>1512</c:v>
                </c:pt>
                <c:pt idx="1513">
                  <c:v>1513</c:v>
                </c:pt>
                <c:pt idx="1514">
                  <c:v>1514</c:v>
                </c:pt>
                <c:pt idx="1515">
                  <c:v>1515</c:v>
                </c:pt>
                <c:pt idx="1516">
                  <c:v>1516</c:v>
                </c:pt>
                <c:pt idx="1517">
                  <c:v>1517</c:v>
                </c:pt>
                <c:pt idx="1518">
                  <c:v>1518</c:v>
                </c:pt>
                <c:pt idx="1519">
                  <c:v>1519</c:v>
                </c:pt>
                <c:pt idx="1520">
                  <c:v>1520</c:v>
                </c:pt>
                <c:pt idx="1521">
                  <c:v>1521</c:v>
                </c:pt>
                <c:pt idx="1522">
                  <c:v>1522</c:v>
                </c:pt>
                <c:pt idx="1523">
                  <c:v>1523</c:v>
                </c:pt>
                <c:pt idx="1524">
                  <c:v>1524</c:v>
                </c:pt>
                <c:pt idx="1525">
                  <c:v>1525</c:v>
                </c:pt>
                <c:pt idx="1526">
                  <c:v>1526</c:v>
                </c:pt>
                <c:pt idx="1527">
                  <c:v>1527</c:v>
                </c:pt>
                <c:pt idx="1528">
                  <c:v>1528</c:v>
                </c:pt>
                <c:pt idx="1529">
                  <c:v>1529</c:v>
                </c:pt>
                <c:pt idx="1530">
                  <c:v>1530</c:v>
                </c:pt>
                <c:pt idx="1531">
                  <c:v>1531</c:v>
                </c:pt>
                <c:pt idx="1532">
                  <c:v>1532</c:v>
                </c:pt>
                <c:pt idx="1533">
                  <c:v>1533</c:v>
                </c:pt>
                <c:pt idx="1534">
                  <c:v>1534</c:v>
                </c:pt>
                <c:pt idx="1535">
                  <c:v>1535</c:v>
                </c:pt>
                <c:pt idx="1536">
                  <c:v>1536</c:v>
                </c:pt>
                <c:pt idx="1537">
                  <c:v>1537</c:v>
                </c:pt>
                <c:pt idx="1538">
                  <c:v>1538</c:v>
                </c:pt>
                <c:pt idx="1539">
                  <c:v>1539</c:v>
                </c:pt>
                <c:pt idx="1540">
                  <c:v>1540</c:v>
                </c:pt>
                <c:pt idx="1541">
                  <c:v>1541</c:v>
                </c:pt>
                <c:pt idx="1542">
                  <c:v>1542</c:v>
                </c:pt>
                <c:pt idx="1543">
                  <c:v>1543</c:v>
                </c:pt>
                <c:pt idx="1544">
                  <c:v>1544</c:v>
                </c:pt>
                <c:pt idx="1545">
                  <c:v>1545</c:v>
                </c:pt>
                <c:pt idx="1546">
                  <c:v>1546</c:v>
                </c:pt>
                <c:pt idx="1547">
                  <c:v>1547</c:v>
                </c:pt>
                <c:pt idx="1548">
                  <c:v>1548</c:v>
                </c:pt>
                <c:pt idx="1549">
                  <c:v>1549</c:v>
                </c:pt>
                <c:pt idx="1550">
                  <c:v>1550</c:v>
                </c:pt>
                <c:pt idx="1551">
                  <c:v>1551</c:v>
                </c:pt>
                <c:pt idx="1552">
                  <c:v>1552</c:v>
                </c:pt>
                <c:pt idx="1553">
                  <c:v>1553</c:v>
                </c:pt>
                <c:pt idx="1554">
                  <c:v>1554</c:v>
                </c:pt>
                <c:pt idx="1555">
                  <c:v>1555</c:v>
                </c:pt>
                <c:pt idx="1556">
                  <c:v>1556</c:v>
                </c:pt>
                <c:pt idx="1557">
                  <c:v>1557</c:v>
                </c:pt>
                <c:pt idx="1558">
                  <c:v>1558</c:v>
                </c:pt>
                <c:pt idx="1559">
                  <c:v>1559</c:v>
                </c:pt>
                <c:pt idx="1560">
                  <c:v>1560</c:v>
                </c:pt>
                <c:pt idx="1561">
                  <c:v>1561</c:v>
                </c:pt>
                <c:pt idx="1562">
                  <c:v>1562</c:v>
                </c:pt>
                <c:pt idx="1563">
                  <c:v>1563</c:v>
                </c:pt>
                <c:pt idx="1564">
                  <c:v>1564</c:v>
                </c:pt>
                <c:pt idx="1565">
                  <c:v>1565</c:v>
                </c:pt>
                <c:pt idx="1566">
                  <c:v>1566</c:v>
                </c:pt>
                <c:pt idx="1567">
                  <c:v>1567</c:v>
                </c:pt>
                <c:pt idx="1568">
                  <c:v>1568</c:v>
                </c:pt>
                <c:pt idx="1569">
                  <c:v>1569</c:v>
                </c:pt>
                <c:pt idx="1570">
                  <c:v>1570</c:v>
                </c:pt>
                <c:pt idx="1571">
                  <c:v>1571</c:v>
                </c:pt>
                <c:pt idx="1572">
                  <c:v>1572</c:v>
                </c:pt>
                <c:pt idx="1573">
                  <c:v>1573</c:v>
                </c:pt>
                <c:pt idx="1574">
                  <c:v>1574</c:v>
                </c:pt>
                <c:pt idx="1575">
                  <c:v>1575</c:v>
                </c:pt>
                <c:pt idx="1576">
                  <c:v>1576</c:v>
                </c:pt>
                <c:pt idx="1577">
                  <c:v>1577</c:v>
                </c:pt>
                <c:pt idx="1578">
                  <c:v>1578</c:v>
                </c:pt>
                <c:pt idx="1579">
                  <c:v>1579</c:v>
                </c:pt>
                <c:pt idx="1580">
                  <c:v>1580</c:v>
                </c:pt>
                <c:pt idx="1581">
                  <c:v>1581</c:v>
                </c:pt>
                <c:pt idx="1582">
                  <c:v>1582</c:v>
                </c:pt>
                <c:pt idx="1583">
                  <c:v>1583</c:v>
                </c:pt>
                <c:pt idx="1584">
                  <c:v>1584</c:v>
                </c:pt>
                <c:pt idx="1585">
                  <c:v>1585</c:v>
                </c:pt>
                <c:pt idx="1586">
                  <c:v>1586</c:v>
                </c:pt>
                <c:pt idx="1587">
                  <c:v>1587</c:v>
                </c:pt>
                <c:pt idx="1588">
                  <c:v>1588</c:v>
                </c:pt>
                <c:pt idx="1589">
                  <c:v>1589</c:v>
                </c:pt>
                <c:pt idx="1590">
                  <c:v>1590</c:v>
                </c:pt>
                <c:pt idx="1591">
                  <c:v>1591</c:v>
                </c:pt>
                <c:pt idx="1592">
                  <c:v>1592</c:v>
                </c:pt>
                <c:pt idx="1593">
                  <c:v>1593</c:v>
                </c:pt>
                <c:pt idx="1594">
                  <c:v>1594</c:v>
                </c:pt>
                <c:pt idx="1595">
                  <c:v>1595</c:v>
                </c:pt>
                <c:pt idx="1596">
                  <c:v>1596</c:v>
                </c:pt>
                <c:pt idx="1597">
                  <c:v>1597</c:v>
                </c:pt>
                <c:pt idx="1598">
                  <c:v>1598</c:v>
                </c:pt>
                <c:pt idx="1599">
                  <c:v>1599</c:v>
                </c:pt>
                <c:pt idx="1600">
                  <c:v>1600</c:v>
                </c:pt>
                <c:pt idx="1601">
                  <c:v>1601</c:v>
                </c:pt>
                <c:pt idx="1602">
                  <c:v>1602</c:v>
                </c:pt>
                <c:pt idx="1603">
                  <c:v>1603</c:v>
                </c:pt>
                <c:pt idx="1604">
                  <c:v>1604</c:v>
                </c:pt>
                <c:pt idx="1605">
                  <c:v>1605</c:v>
                </c:pt>
                <c:pt idx="1606">
                  <c:v>1606</c:v>
                </c:pt>
                <c:pt idx="1607">
                  <c:v>1607</c:v>
                </c:pt>
                <c:pt idx="1608">
                  <c:v>1608</c:v>
                </c:pt>
                <c:pt idx="1609">
                  <c:v>1609</c:v>
                </c:pt>
                <c:pt idx="1610">
                  <c:v>1610</c:v>
                </c:pt>
                <c:pt idx="1611">
                  <c:v>1611</c:v>
                </c:pt>
                <c:pt idx="1612">
                  <c:v>1612</c:v>
                </c:pt>
                <c:pt idx="1613">
                  <c:v>1613</c:v>
                </c:pt>
                <c:pt idx="1614">
                  <c:v>1614</c:v>
                </c:pt>
                <c:pt idx="1615">
                  <c:v>1615</c:v>
                </c:pt>
                <c:pt idx="1616">
                  <c:v>1616</c:v>
                </c:pt>
                <c:pt idx="1617">
                  <c:v>1617</c:v>
                </c:pt>
                <c:pt idx="1618">
                  <c:v>1618</c:v>
                </c:pt>
                <c:pt idx="1619">
                  <c:v>1619</c:v>
                </c:pt>
                <c:pt idx="1620">
                  <c:v>1620</c:v>
                </c:pt>
                <c:pt idx="1621">
                  <c:v>1621</c:v>
                </c:pt>
                <c:pt idx="1622">
                  <c:v>1622</c:v>
                </c:pt>
                <c:pt idx="1623">
                  <c:v>1623</c:v>
                </c:pt>
                <c:pt idx="1624">
                  <c:v>1624</c:v>
                </c:pt>
                <c:pt idx="1625">
                  <c:v>1625</c:v>
                </c:pt>
                <c:pt idx="1626">
                  <c:v>1626</c:v>
                </c:pt>
                <c:pt idx="1627">
                  <c:v>1627</c:v>
                </c:pt>
                <c:pt idx="1628">
                  <c:v>1628</c:v>
                </c:pt>
                <c:pt idx="1629">
                  <c:v>1629</c:v>
                </c:pt>
                <c:pt idx="1630">
                  <c:v>1630</c:v>
                </c:pt>
                <c:pt idx="1631">
                  <c:v>1631</c:v>
                </c:pt>
                <c:pt idx="1632">
                  <c:v>1632</c:v>
                </c:pt>
                <c:pt idx="1633">
                  <c:v>1633</c:v>
                </c:pt>
                <c:pt idx="1634">
                  <c:v>1634</c:v>
                </c:pt>
                <c:pt idx="1635">
                  <c:v>1635</c:v>
                </c:pt>
                <c:pt idx="1636">
                  <c:v>1636</c:v>
                </c:pt>
                <c:pt idx="1637">
                  <c:v>1637</c:v>
                </c:pt>
                <c:pt idx="1638">
                  <c:v>1638</c:v>
                </c:pt>
                <c:pt idx="1639">
                  <c:v>1639</c:v>
                </c:pt>
                <c:pt idx="1640">
                  <c:v>1640</c:v>
                </c:pt>
                <c:pt idx="1641">
                  <c:v>1641</c:v>
                </c:pt>
                <c:pt idx="1642">
                  <c:v>1642</c:v>
                </c:pt>
                <c:pt idx="1643">
                  <c:v>1643</c:v>
                </c:pt>
                <c:pt idx="1644">
                  <c:v>1644</c:v>
                </c:pt>
                <c:pt idx="1645">
                  <c:v>1645</c:v>
                </c:pt>
                <c:pt idx="1646">
                  <c:v>1646</c:v>
                </c:pt>
                <c:pt idx="1647">
                  <c:v>1647</c:v>
                </c:pt>
                <c:pt idx="1648">
                  <c:v>1648</c:v>
                </c:pt>
                <c:pt idx="1649">
                  <c:v>1649</c:v>
                </c:pt>
                <c:pt idx="1650">
                  <c:v>1650</c:v>
                </c:pt>
                <c:pt idx="1651">
                  <c:v>1651</c:v>
                </c:pt>
                <c:pt idx="1652">
                  <c:v>1652</c:v>
                </c:pt>
                <c:pt idx="1653">
                  <c:v>1653</c:v>
                </c:pt>
                <c:pt idx="1654">
                  <c:v>1654</c:v>
                </c:pt>
                <c:pt idx="1655">
                  <c:v>1655</c:v>
                </c:pt>
                <c:pt idx="1656">
                  <c:v>1656</c:v>
                </c:pt>
                <c:pt idx="1657">
                  <c:v>1657</c:v>
                </c:pt>
                <c:pt idx="1658">
                  <c:v>1658</c:v>
                </c:pt>
                <c:pt idx="1659">
                  <c:v>1659</c:v>
                </c:pt>
                <c:pt idx="1660">
                  <c:v>1660</c:v>
                </c:pt>
                <c:pt idx="1661">
                  <c:v>1661</c:v>
                </c:pt>
                <c:pt idx="1662">
                  <c:v>1662</c:v>
                </c:pt>
                <c:pt idx="1663">
                  <c:v>1663</c:v>
                </c:pt>
                <c:pt idx="1664">
                  <c:v>1664</c:v>
                </c:pt>
                <c:pt idx="1665">
                  <c:v>1665</c:v>
                </c:pt>
                <c:pt idx="1666">
                  <c:v>1666</c:v>
                </c:pt>
                <c:pt idx="1667">
                  <c:v>1667</c:v>
                </c:pt>
                <c:pt idx="1668">
                  <c:v>1668</c:v>
                </c:pt>
                <c:pt idx="1669">
                  <c:v>1669</c:v>
                </c:pt>
                <c:pt idx="1670">
                  <c:v>1670</c:v>
                </c:pt>
                <c:pt idx="1671">
                  <c:v>1671</c:v>
                </c:pt>
                <c:pt idx="1672">
                  <c:v>1672</c:v>
                </c:pt>
                <c:pt idx="1673">
                  <c:v>1673</c:v>
                </c:pt>
                <c:pt idx="1674">
                  <c:v>1674</c:v>
                </c:pt>
                <c:pt idx="1675">
                  <c:v>1675</c:v>
                </c:pt>
                <c:pt idx="1676">
                  <c:v>1676</c:v>
                </c:pt>
                <c:pt idx="1677">
                  <c:v>1677</c:v>
                </c:pt>
                <c:pt idx="1678">
                  <c:v>1678</c:v>
                </c:pt>
                <c:pt idx="1679">
                  <c:v>1679</c:v>
                </c:pt>
                <c:pt idx="1680">
                  <c:v>1680</c:v>
                </c:pt>
                <c:pt idx="1681">
                  <c:v>1681</c:v>
                </c:pt>
                <c:pt idx="1682">
                  <c:v>1682</c:v>
                </c:pt>
                <c:pt idx="1683">
                  <c:v>1683</c:v>
                </c:pt>
                <c:pt idx="1684">
                  <c:v>1684</c:v>
                </c:pt>
                <c:pt idx="1685">
                  <c:v>1685</c:v>
                </c:pt>
                <c:pt idx="1686">
                  <c:v>1686</c:v>
                </c:pt>
                <c:pt idx="1687">
                  <c:v>1687</c:v>
                </c:pt>
                <c:pt idx="1688">
                  <c:v>1688</c:v>
                </c:pt>
                <c:pt idx="1689">
                  <c:v>1689</c:v>
                </c:pt>
                <c:pt idx="1690">
                  <c:v>1690</c:v>
                </c:pt>
                <c:pt idx="1691">
                  <c:v>1691</c:v>
                </c:pt>
                <c:pt idx="1692">
                  <c:v>1692</c:v>
                </c:pt>
                <c:pt idx="1693">
                  <c:v>1693</c:v>
                </c:pt>
                <c:pt idx="1694">
                  <c:v>1694</c:v>
                </c:pt>
                <c:pt idx="1695">
                  <c:v>1695</c:v>
                </c:pt>
                <c:pt idx="1696">
                  <c:v>1696</c:v>
                </c:pt>
                <c:pt idx="1697">
                  <c:v>1697</c:v>
                </c:pt>
                <c:pt idx="1698">
                  <c:v>1698</c:v>
                </c:pt>
                <c:pt idx="1699">
                  <c:v>1699</c:v>
                </c:pt>
                <c:pt idx="1700">
                  <c:v>1700</c:v>
                </c:pt>
                <c:pt idx="1701">
                  <c:v>1701</c:v>
                </c:pt>
                <c:pt idx="1702">
                  <c:v>1702</c:v>
                </c:pt>
                <c:pt idx="1703">
                  <c:v>1703</c:v>
                </c:pt>
                <c:pt idx="1704">
                  <c:v>1704</c:v>
                </c:pt>
                <c:pt idx="1705">
                  <c:v>1705</c:v>
                </c:pt>
                <c:pt idx="1706">
                  <c:v>1706</c:v>
                </c:pt>
                <c:pt idx="1707">
                  <c:v>1707</c:v>
                </c:pt>
                <c:pt idx="1708">
                  <c:v>1708</c:v>
                </c:pt>
                <c:pt idx="1709">
                  <c:v>1709</c:v>
                </c:pt>
                <c:pt idx="1710">
                  <c:v>1710</c:v>
                </c:pt>
                <c:pt idx="1711">
                  <c:v>1711</c:v>
                </c:pt>
                <c:pt idx="1712">
                  <c:v>1712</c:v>
                </c:pt>
                <c:pt idx="1713">
                  <c:v>1713</c:v>
                </c:pt>
                <c:pt idx="1714">
                  <c:v>1714</c:v>
                </c:pt>
                <c:pt idx="1715">
                  <c:v>1715</c:v>
                </c:pt>
                <c:pt idx="1716">
                  <c:v>1716</c:v>
                </c:pt>
                <c:pt idx="1717">
                  <c:v>1717</c:v>
                </c:pt>
                <c:pt idx="1718">
                  <c:v>1718</c:v>
                </c:pt>
                <c:pt idx="1719">
                  <c:v>1719</c:v>
                </c:pt>
                <c:pt idx="1720">
                  <c:v>1720</c:v>
                </c:pt>
                <c:pt idx="1721">
                  <c:v>1721</c:v>
                </c:pt>
                <c:pt idx="1722">
                  <c:v>1722</c:v>
                </c:pt>
                <c:pt idx="1723">
                  <c:v>1723</c:v>
                </c:pt>
                <c:pt idx="1724">
                  <c:v>1724</c:v>
                </c:pt>
                <c:pt idx="1725">
                  <c:v>1725</c:v>
                </c:pt>
                <c:pt idx="1726">
                  <c:v>1726</c:v>
                </c:pt>
                <c:pt idx="1727">
                  <c:v>1727</c:v>
                </c:pt>
                <c:pt idx="1728">
                  <c:v>1728</c:v>
                </c:pt>
                <c:pt idx="1729">
                  <c:v>1729</c:v>
                </c:pt>
                <c:pt idx="1730">
                  <c:v>1730</c:v>
                </c:pt>
                <c:pt idx="1731">
                  <c:v>1731</c:v>
                </c:pt>
                <c:pt idx="1732">
                  <c:v>1732</c:v>
                </c:pt>
                <c:pt idx="1733">
                  <c:v>1733</c:v>
                </c:pt>
                <c:pt idx="1734">
                  <c:v>1734</c:v>
                </c:pt>
                <c:pt idx="1735">
                  <c:v>1735</c:v>
                </c:pt>
                <c:pt idx="1736">
                  <c:v>1736</c:v>
                </c:pt>
                <c:pt idx="1737">
                  <c:v>1737</c:v>
                </c:pt>
                <c:pt idx="1738">
                  <c:v>1738</c:v>
                </c:pt>
                <c:pt idx="1739">
                  <c:v>1739</c:v>
                </c:pt>
                <c:pt idx="1740">
                  <c:v>1740</c:v>
                </c:pt>
                <c:pt idx="1741">
                  <c:v>1741</c:v>
                </c:pt>
                <c:pt idx="1742">
                  <c:v>1742</c:v>
                </c:pt>
                <c:pt idx="1743">
                  <c:v>1743</c:v>
                </c:pt>
                <c:pt idx="1744">
                  <c:v>1744</c:v>
                </c:pt>
                <c:pt idx="1745">
                  <c:v>1745</c:v>
                </c:pt>
                <c:pt idx="1746">
                  <c:v>1746</c:v>
                </c:pt>
                <c:pt idx="1747">
                  <c:v>1747</c:v>
                </c:pt>
                <c:pt idx="1748">
                  <c:v>1748</c:v>
                </c:pt>
                <c:pt idx="1749">
                  <c:v>1749</c:v>
                </c:pt>
                <c:pt idx="1750">
                  <c:v>1750</c:v>
                </c:pt>
                <c:pt idx="1751">
                  <c:v>1751</c:v>
                </c:pt>
                <c:pt idx="1752">
                  <c:v>1752</c:v>
                </c:pt>
                <c:pt idx="1753">
                  <c:v>1753</c:v>
                </c:pt>
                <c:pt idx="1754">
                  <c:v>1754</c:v>
                </c:pt>
                <c:pt idx="1755">
                  <c:v>1755</c:v>
                </c:pt>
                <c:pt idx="1756">
                  <c:v>1756</c:v>
                </c:pt>
                <c:pt idx="1757">
                  <c:v>1757</c:v>
                </c:pt>
                <c:pt idx="1758">
                  <c:v>1758</c:v>
                </c:pt>
                <c:pt idx="1759">
                  <c:v>1759</c:v>
                </c:pt>
                <c:pt idx="1760">
                  <c:v>1760</c:v>
                </c:pt>
                <c:pt idx="1761">
                  <c:v>1761</c:v>
                </c:pt>
                <c:pt idx="1762">
                  <c:v>1762</c:v>
                </c:pt>
                <c:pt idx="1763">
                  <c:v>1763</c:v>
                </c:pt>
                <c:pt idx="1764">
                  <c:v>1764</c:v>
                </c:pt>
                <c:pt idx="1765">
                  <c:v>1765</c:v>
                </c:pt>
                <c:pt idx="1766">
                  <c:v>1766</c:v>
                </c:pt>
                <c:pt idx="1767">
                  <c:v>1767</c:v>
                </c:pt>
                <c:pt idx="1768">
                  <c:v>1768</c:v>
                </c:pt>
                <c:pt idx="1769">
                  <c:v>1769</c:v>
                </c:pt>
                <c:pt idx="1770">
                  <c:v>1770</c:v>
                </c:pt>
                <c:pt idx="1771">
                  <c:v>1771</c:v>
                </c:pt>
                <c:pt idx="1772">
                  <c:v>1772</c:v>
                </c:pt>
                <c:pt idx="1773">
                  <c:v>1773</c:v>
                </c:pt>
                <c:pt idx="1774">
                  <c:v>1774</c:v>
                </c:pt>
                <c:pt idx="1775">
                  <c:v>1775</c:v>
                </c:pt>
                <c:pt idx="1776">
                  <c:v>1776</c:v>
                </c:pt>
                <c:pt idx="1777">
                  <c:v>1777</c:v>
                </c:pt>
                <c:pt idx="1778">
                  <c:v>1778</c:v>
                </c:pt>
                <c:pt idx="1779">
                  <c:v>1779</c:v>
                </c:pt>
                <c:pt idx="1780">
                  <c:v>1780</c:v>
                </c:pt>
                <c:pt idx="1781">
                  <c:v>1781</c:v>
                </c:pt>
                <c:pt idx="1782">
                  <c:v>1782</c:v>
                </c:pt>
                <c:pt idx="1783">
                  <c:v>1783</c:v>
                </c:pt>
                <c:pt idx="1784">
                  <c:v>1784</c:v>
                </c:pt>
                <c:pt idx="1785">
                  <c:v>1785</c:v>
                </c:pt>
                <c:pt idx="1786">
                  <c:v>1786</c:v>
                </c:pt>
                <c:pt idx="1787">
                  <c:v>1787</c:v>
                </c:pt>
                <c:pt idx="1788">
                  <c:v>1788</c:v>
                </c:pt>
                <c:pt idx="1789">
                  <c:v>1789</c:v>
                </c:pt>
                <c:pt idx="1790">
                  <c:v>1790</c:v>
                </c:pt>
                <c:pt idx="1791">
                  <c:v>1791</c:v>
                </c:pt>
                <c:pt idx="1792">
                  <c:v>1792</c:v>
                </c:pt>
                <c:pt idx="1793">
                  <c:v>1793</c:v>
                </c:pt>
                <c:pt idx="1794">
                  <c:v>1794</c:v>
                </c:pt>
                <c:pt idx="1795">
                  <c:v>1795</c:v>
                </c:pt>
                <c:pt idx="1796">
                  <c:v>1796</c:v>
                </c:pt>
                <c:pt idx="1797">
                  <c:v>1797</c:v>
                </c:pt>
                <c:pt idx="1798">
                  <c:v>1798</c:v>
                </c:pt>
                <c:pt idx="1799">
                  <c:v>1799</c:v>
                </c:pt>
                <c:pt idx="1800">
                  <c:v>1800</c:v>
                </c:pt>
                <c:pt idx="1801">
                  <c:v>1801</c:v>
                </c:pt>
                <c:pt idx="1802">
                  <c:v>1802</c:v>
                </c:pt>
                <c:pt idx="1803">
                  <c:v>1803</c:v>
                </c:pt>
                <c:pt idx="1804">
                  <c:v>1804</c:v>
                </c:pt>
                <c:pt idx="1805">
                  <c:v>1805</c:v>
                </c:pt>
                <c:pt idx="1806">
                  <c:v>1806</c:v>
                </c:pt>
                <c:pt idx="1807">
                  <c:v>1807</c:v>
                </c:pt>
                <c:pt idx="1808">
                  <c:v>1808</c:v>
                </c:pt>
                <c:pt idx="1809">
                  <c:v>1809</c:v>
                </c:pt>
                <c:pt idx="1810">
                  <c:v>1810</c:v>
                </c:pt>
                <c:pt idx="1811">
                  <c:v>1811</c:v>
                </c:pt>
                <c:pt idx="1812">
                  <c:v>1812</c:v>
                </c:pt>
                <c:pt idx="1813">
                  <c:v>1813</c:v>
                </c:pt>
                <c:pt idx="1814">
                  <c:v>1814</c:v>
                </c:pt>
                <c:pt idx="1815">
                  <c:v>1815</c:v>
                </c:pt>
                <c:pt idx="1816">
                  <c:v>1816</c:v>
                </c:pt>
                <c:pt idx="1817">
                  <c:v>1817</c:v>
                </c:pt>
                <c:pt idx="1818">
                  <c:v>1818</c:v>
                </c:pt>
                <c:pt idx="1819">
                  <c:v>1819</c:v>
                </c:pt>
                <c:pt idx="1820">
                  <c:v>1820</c:v>
                </c:pt>
                <c:pt idx="1821">
                  <c:v>1821</c:v>
                </c:pt>
                <c:pt idx="1822">
                  <c:v>1822</c:v>
                </c:pt>
                <c:pt idx="1823">
                  <c:v>1823</c:v>
                </c:pt>
                <c:pt idx="1824">
                  <c:v>1824</c:v>
                </c:pt>
                <c:pt idx="1825">
                  <c:v>1825</c:v>
                </c:pt>
                <c:pt idx="1826">
                  <c:v>1826</c:v>
                </c:pt>
                <c:pt idx="1827">
                  <c:v>1827</c:v>
                </c:pt>
                <c:pt idx="1828">
                  <c:v>1828</c:v>
                </c:pt>
                <c:pt idx="1829">
                  <c:v>1829</c:v>
                </c:pt>
                <c:pt idx="1830">
                  <c:v>1830</c:v>
                </c:pt>
                <c:pt idx="1831">
                  <c:v>1831</c:v>
                </c:pt>
                <c:pt idx="1832">
                  <c:v>1832</c:v>
                </c:pt>
                <c:pt idx="1833">
                  <c:v>1833</c:v>
                </c:pt>
                <c:pt idx="1834">
                  <c:v>1834</c:v>
                </c:pt>
                <c:pt idx="1835">
                  <c:v>1835</c:v>
                </c:pt>
                <c:pt idx="1836">
                  <c:v>1836</c:v>
                </c:pt>
                <c:pt idx="1837">
                  <c:v>1837</c:v>
                </c:pt>
                <c:pt idx="1838">
                  <c:v>1838</c:v>
                </c:pt>
                <c:pt idx="1839">
                  <c:v>1839</c:v>
                </c:pt>
                <c:pt idx="1840">
                  <c:v>1840</c:v>
                </c:pt>
                <c:pt idx="1841">
                  <c:v>1841</c:v>
                </c:pt>
                <c:pt idx="1842">
                  <c:v>1842</c:v>
                </c:pt>
                <c:pt idx="1843">
                  <c:v>1843</c:v>
                </c:pt>
                <c:pt idx="1844">
                  <c:v>1844</c:v>
                </c:pt>
                <c:pt idx="1845">
                  <c:v>1845</c:v>
                </c:pt>
                <c:pt idx="1846">
                  <c:v>1846</c:v>
                </c:pt>
                <c:pt idx="1847">
                  <c:v>1847</c:v>
                </c:pt>
                <c:pt idx="1848">
                  <c:v>1848</c:v>
                </c:pt>
                <c:pt idx="1849">
                  <c:v>1849</c:v>
                </c:pt>
                <c:pt idx="1850">
                  <c:v>1850</c:v>
                </c:pt>
                <c:pt idx="1851">
                  <c:v>1851</c:v>
                </c:pt>
                <c:pt idx="1852">
                  <c:v>1852</c:v>
                </c:pt>
                <c:pt idx="1853">
                  <c:v>1853</c:v>
                </c:pt>
                <c:pt idx="1854">
                  <c:v>1854</c:v>
                </c:pt>
                <c:pt idx="1855">
                  <c:v>1855</c:v>
                </c:pt>
                <c:pt idx="1856">
                  <c:v>1856</c:v>
                </c:pt>
                <c:pt idx="1857">
                  <c:v>1857</c:v>
                </c:pt>
                <c:pt idx="1858">
                  <c:v>1858</c:v>
                </c:pt>
                <c:pt idx="1859">
                  <c:v>1859</c:v>
                </c:pt>
                <c:pt idx="1860">
                  <c:v>1860</c:v>
                </c:pt>
                <c:pt idx="1861">
                  <c:v>1861</c:v>
                </c:pt>
                <c:pt idx="1862">
                  <c:v>1862</c:v>
                </c:pt>
                <c:pt idx="1863">
                  <c:v>1863</c:v>
                </c:pt>
                <c:pt idx="1864">
                  <c:v>1864</c:v>
                </c:pt>
                <c:pt idx="1865">
                  <c:v>1865</c:v>
                </c:pt>
                <c:pt idx="1866">
                  <c:v>1866</c:v>
                </c:pt>
                <c:pt idx="1867">
                  <c:v>1867</c:v>
                </c:pt>
                <c:pt idx="1868">
                  <c:v>1868</c:v>
                </c:pt>
                <c:pt idx="1869">
                  <c:v>1869</c:v>
                </c:pt>
                <c:pt idx="1870">
                  <c:v>1870</c:v>
                </c:pt>
                <c:pt idx="1871">
                  <c:v>1871</c:v>
                </c:pt>
                <c:pt idx="1872">
                  <c:v>1872</c:v>
                </c:pt>
                <c:pt idx="1873">
                  <c:v>1873</c:v>
                </c:pt>
                <c:pt idx="1874">
                  <c:v>1874</c:v>
                </c:pt>
                <c:pt idx="1875">
                  <c:v>1875</c:v>
                </c:pt>
                <c:pt idx="1876">
                  <c:v>1876</c:v>
                </c:pt>
                <c:pt idx="1877">
                  <c:v>1877</c:v>
                </c:pt>
                <c:pt idx="1878">
                  <c:v>1878</c:v>
                </c:pt>
                <c:pt idx="1879">
                  <c:v>1879</c:v>
                </c:pt>
                <c:pt idx="1880">
                  <c:v>1880</c:v>
                </c:pt>
                <c:pt idx="1881">
                  <c:v>1881</c:v>
                </c:pt>
                <c:pt idx="1882">
                  <c:v>1882</c:v>
                </c:pt>
                <c:pt idx="1883">
                  <c:v>1883</c:v>
                </c:pt>
                <c:pt idx="1884">
                  <c:v>1884</c:v>
                </c:pt>
                <c:pt idx="1885">
                  <c:v>1885</c:v>
                </c:pt>
                <c:pt idx="1886">
                  <c:v>1886</c:v>
                </c:pt>
                <c:pt idx="1887">
                  <c:v>1887</c:v>
                </c:pt>
                <c:pt idx="1888">
                  <c:v>1888</c:v>
                </c:pt>
                <c:pt idx="1889">
                  <c:v>1889</c:v>
                </c:pt>
                <c:pt idx="1890">
                  <c:v>1890</c:v>
                </c:pt>
                <c:pt idx="1891">
                  <c:v>1891</c:v>
                </c:pt>
                <c:pt idx="1892">
                  <c:v>1892</c:v>
                </c:pt>
                <c:pt idx="1893">
                  <c:v>1893</c:v>
                </c:pt>
                <c:pt idx="1894">
                  <c:v>1894</c:v>
                </c:pt>
                <c:pt idx="1895">
                  <c:v>1895</c:v>
                </c:pt>
                <c:pt idx="1896">
                  <c:v>1896</c:v>
                </c:pt>
                <c:pt idx="1897">
                  <c:v>1897</c:v>
                </c:pt>
                <c:pt idx="1898">
                  <c:v>1898</c:v>
                </c:pt>
                <c:pt idx="1899">
                  <c:v>1899</c:v>
                </c:pt>
                <c:pt idx="1900">
                  <c:v>1900</c:v>
                </c:pt>
                <c:pt idx="1901">
                  <c:v>1901</c:v>
                </c:pt>
                <c:pt idx="1902">
                  <c:v>1902</c:v>
                </c:pt>
                <c:pt idx="1903">
                  <c:v>1903</c:v>
                </c:pt>
                <c:pt idx="1904">
                  <c:v>1904</c:v>
                </c:pt>
                <c:pt idx="1905">
                  <c:v>1905</c:v>
                </c:pt>
                <c:pt idx="1906">
                  <c:v>1906</c:v>
                </c:pt>
                <c:pt idx="1907">
                  <c:v>1907</c:v>
                </c:pt>
                <c:pt idx="1908">
                  <c:v>1908</c:v>
                </c:pt>
                <c:pt idx="1909">
                  <c:v>1909</c:v>
                </c:pt>
                <c:pt idx="1910">
                  <c:v>1910</c:v>
                </c:pt>
                <c:pt idx="1911">
                  <c:v>1911</c:v>
                </c:pt>
                <c:pt idx="1912">
                  <c:v>1912</c:v>
                </c:pt>
                <c:pt idx="1913">
                  <c:v>1913</c:v>
                </c:pt>
                <c:pt idx="1914">
                  <c:v>1914</c:v>
                </c:pt>
                <c:pt idx="1915">
                  <c:v>1915</c:v>
                </c:pt>
                <c:pt idx="1916">
                  <c:v>1916</c:v>
                </c:pt>
                <c:pt idx="1917">
                  <c:v>1917</c:v>
                </c:pt>
                <c:pt idx="1918">
                  <c:v>1918</c:v>
                </c:pt>
                <c:pt idx="1919">
                  <c:v>1919</c:v>
                </c:pt>
                <c:pt idx="1920">
                  <c:v>1920</c:v>
                </c:pt>
                <c:pt idx="1921">
                  <c:v>1921</c:v>
                </c:pt>
                <c:pt idx="1922">
                  <c:v>1922</c:v>
                </c:pt>
                <c:pt idx="1923">
                  <c:v>1923</c:v>
                </c:pt>
                <c:pt idx="1924">
                  <c:v>1924</c:v>
                </c:pt>
                <c:pt idx="1925">
                  <c:v>1925</c:v>
                </c:pt>
                <c:pt idx="1926">
                  <c:v>1926</c:v>
                </c:pt>
                <c:pt idx="1927">
                  <c:v>1927</c:v>
                </c:pt>
                <c:pt idx="1928">
                  <c:v>1928</c:v>
                </c:pt>
                <c:pt idx="1929">
                  <c:v>1929</c:v>
                </c:pt>
                <c:pt idx="1930">
                  <c:v>1930</c:v>
                </c:pt>
                <c:pt idx="1931">
                  <c:v>1931</c:v>
                </c:pt>
                <c:pt idx="1932">
                  <c:v>1932</c:v>
                </c:pt>
                <c:pt idx="1933">
                  <c:v>1933</c:v>
                </c:pt>
                <c:pt idx="1934">
                  <c:v>1934</c:v>
                </c:pt>
                <c:pt idx="1935">
                  <c:v>1935</c:v>
                </c:pt>
                <c:pt idx="1936">
                  <c:v>1936</c:v>
                </c:pt>
                <c:pt idx="1937">
                  <c:v>1937</c:v>
                </c:pt>
                <c:pt idx="1938">
                  <c:v>1938</c:v>
                </c:pt>
                <c:pt idx="1939">
                  <c:v>1939</c:v>
                </c:pt>
                <c:pt idx="1940">
                  <c:v>1940</c:v>
                </c:pt>
                <c:pt idx="1941">
                  <c:v>1941</c:v>
                </c:pt>
                <c:pt idx="1942">
                  <c:v>1942</c:v>
                </c:pt>
                <c:pt idx="1943">
                  <c:v>1943</c:v>
                </c:pt>
                <c:pt idx="1944">
                  <c:v>1944</c:v>
                </c:pt>
                <c:pt idx="1945">
                  <c:v>1945</c:v>
                </c:pt>
                <c:pt idx="1946">
                  <c:v>1946</c:v>
                </c:pt>
                <c:pt idx="1947">
                  <c:v>1947</c:v>
                </c:pt>
                <c:pt idx="1948">
                  <c:v>1948</c:v>
                </c:pt>
                <c:pt idx="1949">
                  <c:v>1949</c:v>
                </c:pt>
                <c:pt idx="1950">
                  <c:v>1950</c:v>
                </c:pt>
                <c:pt idx="1951">
                  <c:v>1951</c:v>
                </c:pt>
                <c:pt idx="1952">
                  <c:v>1952</c:v>
                </c:pt>
                <c:pt idx="1953">
                  <c:v>1953</c:v>
                </c:pt>
                <c:pt idx="1954">
                  <c:v>1954</c:v>
                </c:pt>
                <c:pt idx="1955">
                  <c:v>1955</c:v>
                </c:pt>
                <c:pt idx="1956">
                  <c:v>1956</c:v>
                </c:pt>
                <c:pt idx="1957">
                  <c:v>1957</c:v>
                </c:pt>
                <c:pt idx="1958">
                  <c:v>1958</c:v>
                </c:pt>
                <c:pt idx="1959">
                  <c:v>1959</c:v>
                </c:pt>
                <c:pt idx="1960">
                  <c:v>1960</c:v>
                </c:pt>
                <c:pt idx="1961">
                  <c:v>1961</c:v>
                </c:pt>
                <c:pt idx="1962">
                  <c:v>1962</c:v>
                </c:pt>
                <c:pt idx="1963">
                  <c:v>1963</c:v>
                </c:pt>
                <c:pt idx="1964">
                  <c:v>1964</c:v>
                </c:pt>
                <c:pt idx="1965">
                  <c:v>1965</c:v>
                </c:pt>
                <c:pt idx="1966">
                  <c:v>1966</c:v>
                </c:pt>
                <c:pt idx="1967">
                  <c:v>1967</c:v>
                </c:pt>
                <c:pt idx="1968">
                  <c:v>1968</c:v>
                </c:pt>
                <c:pt idx="1969">
                  <c:v>1969</c:v>
                </c:pt>
                <c:pt idx="1970">
                  <c:v>1970</c:v>
                </c:pt>
                <c:pt idx="1971">
                  <c:v>1971</c:v>
                </c:pt>
                <c:pt idx="1972">
                  <c:v>1972</c:v>
                </c:pt>
                <c:pt idx="1973">
                  <c:v>1973</c:v>
                </c:pt>
                <c:pt idx="1974">
                  <c:v>1974</c:v>
                </c:pt>
                <c:pt idx="1975">
                  <c:v>1975</c:v>
                </c:pt>
                <c:pt idx="1976">
                  <c:v>1976</c:v>
                </c:pt>
                <c:pt idx="1977">
                  <c:v>1977</c:v>
                </c:pt>
                <c:pt idx="1978">
                  <c:v>1978</c:v>
                </c:pt>
                <c:pt idx="1979">
                  <c:v>1979</c:v>
                </c:pt>
                <c:pt idx="1980">
                  <c:v>1980</c:v>
                </c:pt>
                <c:pt idx="1981">
                  <c:v>1981</c:v>
                </c:pt>
                <c:pt idx="1982">
                  <c:v>1982</c:v>
                </c:pt>
                <c:pt idx="1983">
                  <c:v>1983</c:v>
                </c:pt>
                <c:pt idx="1984">
                  <c:v>1984</c:v>
                </c:pt>
                <c:pt idx="1985">
                  <c:v>1985</c:v>
                </c:pt>
                <c:pt idx="1986">
                  <c:v>1986</c:v>
                </c:pt>
                <c:pt idx="1987">
                  <c:v>1987</c:v>
                </c:pt>
                <c:pt idx="1988">
                  <c:v>1988</c:v>
                </c:pt>
                <c:pt idx="1989">
                  <c:v>1989</c:v>
                </c:pt>
                <c:pt idx="1990">
                  <c:v>1990</c:v>
                </c:pt>
                <c:pt idx="1991">
                  <c:v>1991</c:v>
                </c:pt>
                <c:pt idx="1992">
                  <c:v>1992</c:v>
                </c:pt>
                <c:pt idx="1993">
                  <c:v>1993</c:v>
                </c:pt>
                <c:pt idx="1994">
                  <c:v>1994</c:v>
                </c:pt>
                <c:pt idx="1995">
                  <c:v>1995</c:v>
                </c:pt>
                <c:pt idx="1996">
                  <c:v>1996</c:v>
                </c:pt>
                <c:pt idx="1997">
                  <c:v>1997</c:v>
                </c:pt>
                <c:pt idx="1998">
                  <c:v>1998</c:v>
                </c:pt>
                <c:pt idx="1999">
                  <c:v>1999</c:v>
                </c:pt>
                <c:pt idx="2000">
                  <c:v>2000</c:v>
                </c:pt>
                <c:pt idx="2001">
                  <c:v>2001</c:v>
                </c:pt>
                <c:pt idx="2002">
                  <c:v>2002</c:v>
                </c:pt>
                <c:pt idx="2003">
                  <c:v>2003</c:v>
                </c:pt>
                <c:pt idx="2004">
                  <c:v>2004</c:v>
                </c:pt>
                <c:pt idx="2005">
                  <c:v>2005</c:v>
                </c:pt>
                <c:pt idx="2006">
                  <c:v>2006</c:v>
                </c:pt>
                <c:pt idx="2007">
                  <c:v>2007</c:v>
                </c:pt>
                <c:pt idx="2008">
                  <c:v>2008</c:v>
                </c:pt>
                <c:pt idx="2009">
                  <c:v>2009</c:v>
                </c:pt>
                <c:pt idx="2010">
                  <c:v>2010</c:v>
                </c:pt>
                <c:pt idx="2011">
                  <c:v>2011</c:v>
                </c:pt>
                <c:pt idx="2012">
                  <c:v>2012</c:v>
                </c:pt>
                <c:pt idx="2013">
                  <c:v>2013</c:v>
                </c:pt>
                <c:pt idx="2014">
                  <c:v>2014</c:v>
                </c:pt>
                <c:pt idx="2015">
                  <c:v>2015</c:v>
                </c:pt>
                <c:pt idx="2016">
                  <c:v>2016</c:v>
                </c:pt>
                <c:pt idx="2017">
                  <c:v>2017</c:v>
                </c:pt>
                <c:pt idx="2018">
                  <c:v>2018</c:v>
                </c:pt>
                <c:pt idx="2019">
                  <c:v>2019</c:v>
                </c:pt>
                <c:pt idx="2020">
                  <c:v>2020</c:v>
                </c:pt>
                <c:pt idx="2021">
                  <c:v>2021</c:v>
                </c:pt>
                <c:pt idx="2022">
                  <c:v>2022</c:v>
                </c:pt>
                <c:pt idx="2023">
                  <c:v>2023</c:v>
                </c:pt>
                <c:pt idx="2024">
                  <c:v>2024</c:v>
                </c:pt>
                <c:pt idx="2025">
                  <c:v>2025</c:v>
                </c:pt>
                <c:pt idx="2026">
                  <c:v>2026</c:v>
                </c:pt>
                <c:pt idx="2027">
                  <c:v>2027</c:v>
                </c:pt>
                <c:pt idx="2028">
                  <c:v>2028</c:v>
                </c:pt>
                <c:pt idx="2029">
                  <c:v>2029</c:v>
                </c:pt>
                <c:pt idx="2030">
                  <c:v>2030</c:v>
                </c:pt>
                <c:pt idx="2031">
                  <c:v>2031</c:v>
                </c:pt>
                <c:pt idx="2032">
                  <c:v>2032</c:v>
                </c:pt>
                <c:pt idx="2033">
                  <c:v>2033</c:v>
                </c:pt>
                <c:pt idx="2034">
                  <c:v>2034</c:v>
                </c:pt>
                <c:pt idx="2035">
                  <c:v>2035</c:v>
                </c:pt>
                <c:pt idx="2036">
                  <c:v>2036</c:v>
                </c:pt>
                <c:pt idx="2037">
                  <c:v>2037</c:v>
                </c:pt>
                <c:pt idx="2038">
                  <c:v>2038</c:v>
                </c:pt>
                <c:pt idx="2039">
                  <c:v>2039</c:v>
                </c:pt>
                <c:pt idx="2040">
                  <c:v>2040</c:v>
                </c:pt>
                <c:pt idx="2041">
                  <c:v>2041</c:v>
                </c:pt>
                <c:pt idx="2042">
                  <c:v>2042</c:v>
                </c:pt>
                <c:pt idx="2043">
                  <c:v>2043</c:v>
                </c:pt>
                <c:pt idx="2044">
                  <c:v>2044</c:v>
                </c:pt>
                <c:pt idx="2045">
                  <c:v>2045</c:v>
                </c:pt>
                <c:pt idx="2046">
                  <c:v>2046</c:v>
                </c:pt>
                <c:pt idx="2047">
                  <c:v>2047</c:v>
                </c:pt>
                <c:pt idx="2048">
                  <c:v>2048</c:v>
                </c:pt>
                <c:pt idx="2049">
                  <c:v>2049</c:v>
                </c:pt>
                <c:pt idx="2050">
                  <c:v>2050</c:v>
                </c:pt>
                <c:pt idx="2051">
                  <c:v>2051</c:v>
                </c:pt>
                <c:pt idx="2052">
                  <c:v>2052</c:v>
                </c:pt>
                <c:pt idx="2053">
                  <c:v>2053</c:v>
                </c:pt>
                <c:pt idx="2054">
                  <c:v>2054</c:v>
                </c:pt>
                <c:pt idx="2055">
                  <c:v>2055</c:v>
                </c:pt>
                <c:pt idx="2056">
                  <c:v>2056</c:v>
                </c:pt>
                <c:pt idx="2057">
                  <c:v>2057</c:v>
                </c:pt>
                <c:pt idx="2058">
                  <c:v>2058</c:v>
                </c:pt>
                <c:pt idx="2059">
                  <c:v>2059</c:v>
                </c:pt>
                <c:pt idx="2060">
                  <c:v>2060</c:v>
                </c:pt>
                <c:pt idx="2061">
                  <c:v>2061</c:v>
                </c:pt>
                <c:pt idx="2062">
                  <c:v>2062</c:v>
                </c:pt>
                <c:pt idx="2063">
                  <c:v>2063</c:v>
                </c:pt>
                <c:pt idx="2064">
                  <c:v>2064</c:v>
                </c:pt>
                <c:pt idx="2065">
                  <c:v>2065</c:v>
                </c:pt>
                <c:pt idx="2066">
                  <c:v>2066</c:v>
                </c:pt>
                <c:pt idx="2067">
                  <c:v>2067</c:v>
                </c:pt>
                <c:pt idx="2068">
                  <c:v>2068</c:v>
                </c:pt>
                <c:pt idx="2069">
                  <c:v>2069</c:v>
                </c:pt>
                <c:pt idx="2070">
                  <c:v>2070</c:v>
                </c:pt>
                <c:pt idx="2071">
                  <c:v>2071</c:v>
                </c:pt>
                <c:pt idx="2072">
                  <c:v>2072</c:v>
                </c:pt>
                <c:pt idx="2073">
                  <c:v>2073</c:v>
                </c:pt>
                <c:pt idx="2074">
                  <c:v>2074</c:v>
                </c:pt>
                <c:pt idx="2075">
                  <c:v>2075</c:v>
                </c:pt>
                <c:pt idx="2076">
                  <c:v>2076</c:v>
                </c:pt>
                <c:pt idx="2077">
                  <c:v>2077</c:v>
                </c:pt>
                <c:pt idx="2078">
                  <c:v>2078</c:v>
                </c:pt>
                <c:pt idx="2079">
                  <c:v>2079</c:v>
                </c:pt>
                <c:pt idx="2080">
                  <c:v>2080</c:v>
                </c:pt>
                <c:pt idx="2081">
                  <c:v>2081</c:v>
                </c:pt>
                <c:pt idx="2082">
                  <c:v>2082</c:v>
                </c:pt>
                <c:pt idx="2083">
                  <c:v>2083</c:v>
                </c:pt>
                <c:pt idx="2084">
                  <c:v>2084</c:v>
                </c:pt>
                <c:pt idx="2085">
                  <c:v>2085</c:v>
                </c:pt>
                <c:pt idx="2086">
                  <c:v>2086</c:v>
                </c:pt>
                <c:pt idx="2087">
                  <c:v>2087</c:v>
                </c:pt>
                <c:pt idx="2088">
                  <c:v>2088</c:v>
                </c:pt>
                <c:pt idx="2089">
                  <c:v>2089</c:v>
                </c:pt>
                <c:pt idx="2090">
                  <c:v>2090</c:v>
                </c:pt>
                <c:pt idx="2091">
                  <c:v>2091</c:v>
                </c:pt>
                <c:pt idx="2092">
                  <c:v>2092</c:v>
                </c:pt>
                <c:pt idx="2093">
                  <c:v>2093</c:v>
                </c:pt>
                <c:pt idx="2094">
                  <c:v>2094</c:v>
                </c:pt>
                <c:pt idx="2095">
                  <c:v>2095</c:v>
                </c:pt>
                <c:pt idx="2096">
                  <c:v>2096</c:v>
                </c:pt>
                <c:pt idx="2097">
                  <c:v>2097</c:v>
                </c:pt>
                <c:pt idx="2098">
                  <c:v>2098</c:v>
                </c:pt>
                <c:pt idx="2099">
                  <c:v>2099</c:v>
                </c:pt>
                <c:pt idx="2100">
                  <c:v>2100</c:v>
                </c:pt>
                <c:pt idx="2101">
                  <c:v>2101</c:v>
                </c:pt>
                <c:pt idx="2102">
                  <c:v>2102</c:v>
                </c:pt>
                <c:pt idx="2103">
                  <c:v>2103</c:v>
                </c:pt>
                <c:pt idx="2104">
                  <c:v>2104</c:v>
                </c:pt>
                <c:pt idx="2105">
                  <c:v>2105</c:v>
                </c:pt>
                <c:pt idx="2106">
                  <c:v>2106</c:v>
                </c:pt>
                <c:pt idx="2107">
                  <c:v>2107</c:v>
                </c:pt>
                <c:pt idx="2108">
                  <c:v>2108</c:v>
                </c:pt>
                <c:pt idx="2109">
                  <c:v>2109</c:v>
                </c:pt>
                <c:pt idx="2110">
                  <c:v>2110</c:v>
                </c:pt>
                <c:pt idx="2111">
                  <c:v>2111</c:v>
                </c:pt>
                <c:pt idx="2112">
                  <c:v>2112</c:v>
                </c:pt>
                <c:pt idx="2113">
                  <c:v>2113</c:v>
                </c:pt>
                <c:pt idx="2114">
                  <c:v>2114</c:v>
                </c:pt>
                <c:pt idx="2115">
                  <c:v>2115</c:v>
                </c:pt>
                <c:pt idx="2116">
                  <c:v>2116</c:v>
                </c:pt>
                <c:pt idx="2117">
                  <c:v>2117</c:v>
                </c:pt>
                <c:pt idx="2118">
                  <c:v>2118</c:v>
                </c:pt>
                <c:pt idx="2119">
                  <c:v>2119</c:v>
                </c:pt>
                <c:pt idx="2120">
                  <c:v>2120</c:v>
                </c:pt>
                <c:pt idx="2121">
                  <c:v>2121</c:v>
                </c:pt>
                <c:pt idx="2122">
                  <c:v>2122</c:v>
                </c:pt>
                <c:pt idx="2123">
                  <c:v>2123</c:v>
                </c:pt>
                <c:pt idx="2124">
                  <c:v>2124</c:v>
                </c:pt>
                <c:pt idx="2125">
                  <c:v>2125</c:v>
                </c:pt>
                <c:pt idx="2126">
                  <c:v>2126</c:v>
                </c:pt>
                <c:pt idx="2127">
                  <c:v>2127</c:v>
                </c:pt>
                <c:pt idx="2128">
                  <c:v>2128</c:v>
                </c:pt>
                <c:pt idx="2129">
                  <c:v>2129</c:v>
                </c:pt>
                <c:pt idx="2130">
                  <c:v>2130</c:v>
                </c:pt>
                <c:pt idx="2131">
                  <c:v>2131</c:v>
                </c:pt>
                <c:pt idx="2132">
                  <c:v>2132</c:v>
                </c:pt>
                <c:pt idx="2133">
                  <c:v>2133</c:v>
                </c:pt>
                <c:pt idx="2134">
                  <c:v>2134</c:v>
                </c:pt>
                <c:pt idx="2135">
                  <c:v>2135</c:v>
                </c:pt>
                <c:pt idx="2136">
                  <c:v>2136</c:v>
                </c:pt>
                <c:pt idx="2137">
                  <c:v>2137</c:v>
                </c:pt>
                <c:pt idx="2138">
                  <c:v>2138</c:v>
                </c:pt>
                <c:pt idx="2139">
                  <c:v>2139</c:v>
                </c:pt>
                <c:pt idx="2140">
                  <c:v>2140</c:v>
                </c:pt>
                <c:pt idx="2141">
                  <c:v>2141</c:v>
                </c:pt>
                <c:pt idx="2142">
                  <c:v>2142</c:v>
                </c:pt>
                <c:pt idx="2143">
                  <c:v>2143</c:v>
                </c:pt>
                <c:pt idx="2144">
                  <c:v>2144</c:v>
                </c:pt>
                <c:pt idx="2145">
                  <c:v>2145</c:v>
                </c:pt>
                <c:pt idx="2146">
                  <c:v>2146</c:v>
                </c:pt>
                <c:pt idx="2147">
                  <c:v>2147</c:v>
                </c:pt>
                <c:pt idx="2148">
                  <c:v>2148</c:v>
                </c:pt>
                <c:pt idx="2149">
                  <c:v>2149</c:v>
                </c:pt>
                <c:pt idx="2150">
                  <c:v>2150</c:v>
                </c:pt>
                <c:pt idx="2151">
                  <c:v>2151</c:v>
                </c:pt>
                <c:pt idx="2152">
                  <c:v>2152</c:v>
                </c:pt>
                <c:pt idx="2153">
                  <c:v>2153</c:v>
                </c:pt>
                <c:pt idx="2154">
                  <c:v>2154</c:v>
                </c:pt>
                <c:pt idx="2155">
                  <c:v>2155</c:v>
                </c:pt>
                <c:pt idx="2156">
                  <c:v>2156</c:v>
                </c:pt>
                <c:pt idx="2157">
                  <c:v>2157</c:v>
                </c:pt>
                <c:pt idx="2158">
                  <c:v>2158</c:v>
                </c:pt>
                <c:pt idx="2159">
                  <c:v>2159</c:v>
                </c:pt>
                <c:pt idx="2160">
                  <c:v>2160</c:v>
                </c:pt>
                <c:pt idx="2161">
                  <c:v>2161</c:v>
                </c:pt>
                <c:pt idx="2162">
                  <c:v>2162</c:v>
                </c:pt>
                <c:pt idx="2163">
                  <c:v>2163</c:v>
                </c:pt>
                <c:pt idx="2164">
                  <c:v>2164</c:v>
                </c:pt>
                <c:pt idx="2165">
                  <c:v>2165</c:v>
                </c:pt>
                <c:pt idx="2166">
                  <c:v>2166</c:v>
                </c:pt>
                <c:pt idx="2167">
                  <c:v>2167</c:v>
                </c:pt>
                <c:pt idx="2168">
                  <c:v>2168</c:v>
                </c:pt>
                <c:pt idx="2169">
                  <c:v>2169</c:v>
                </c:pt>
                <c:pt idx="2170">
                  <c:v>2170</c:v>
                </c:pt>
                <c:pt idx="2171">
                  <c:v>2171</c:v>
                </c:pt>
                <c:pt idx="2172">
                  <c:v>2172</c:v>
                </c:pt>
                <c:pt idx="2173">
                  <c:v>2173</c:v>
                </c:pt>
                <c:pt idx="2174">
                  <c:v>2174</c:v>
                </c:pt>
                <c:pt idx="2175">
                  <c:v>2175</c:v>
                </c:pt>
                <c:pt idx="2176">
                  <c:v>2176</c:v>
                </c:pt>
                <c:pt idx="2177">
                  <c:v>2177</c:v>
                </c:pt>
                <c:pt idx="2178">
                  <c:v>2178</c:v>
                </c:pt>
                <c:pt idx="2179">
                  <c:v>2179</c:v>
                </c:pt>
                <c:pt idx="2180">
                  <c:v>2180</c:v>
                </c:pt>
                <c:pt idx="2181">
                  <c:v>2181</c:v>
                </c:pt>
                <c:pt idx="2182">
                  <c:v>2182</c:v>
                </c:pt>
                <c:pt idx="2183">
                  <c:v>2183</c:v>
                </c:pt>
                <c:pt idx="2184">
                  <c:v>2184</c:v>
                </c:pt>
                <c:pt idx="2185">
                  <c:v>2185</c:v>
                </c:pt>
                <c:pt idx="2186">
                  <c:v>2186</c:v>
                </c:pt>
                <c:pt idx="2187">
                  <c:v>2187</c:v>
                </c:pt>
                <c:pt idx="2188">
                  <c:v>2188</c:v>
                </c:pt>
                <c:pt idx="2189">
                  <c:v>2189</c:v>
                </c:pt>
                <c:pt idx="2190">
                  <c:v>2190</c:v>
                </c:pt>
                <c:pt idx="2191">
                  <c:v>2191</c:v>
                </c:pt>
                <c:pt idx="2192">
                  <c:v>2192</c:v>
                </c:pt>
                <c:pt idx="2193">
                  <c:v>2193</c:v>
                </c:pt>
                <c:pt idx="2194">
                  <c:v>2194</c:v>
                </c:pt>
                <c:pt idx="2195">
                  <c:v>2195</c:v>
                </c:pt>
                <c:pt idx="2196">
                  <c:v>2196</c:v>
                </c:pt>
                <c:pt idx="2197">
                  <c:v>2197</c:v>
                </c:pt>
                <c:pt idx="2198">
                  <c:v>2198</c:v>
                </c:pt>
                <c:pt idx="2199">
                  <c:v>2199</c:v>
                </c:pt>
                <c:pt idx="2200">
                  <c:v>2200</c:v>
                </c:pt>
                <c:pt idx="2201">
                  <c:v>2201</c:v>
                </c:pt>
                <c:pt idx="2202">
                  <c:v>2202</c:v>
                </c:pt>
                <c:pt idx="2203">
                  <c:v>2203</c:v>
                </c:pt>
                <c:pt idx="2204">
                  <c:v>2204</c:v>
                </c:pt>
                <c:pt idx="2205">
                  <c:v>2205</c:v>
                </c:pt>
                <c:pt idx="2206">
                  <c:v>2206</c:v>
                </c:pt>
                <c:pt idx="2207">
                  <c:v>2207</c:v>
                </c:pt>
                <c:pt idx="2208">
                  <c:v>2208</c:v>
                </c:pt>
                <c:pt idx="2209">
                  <c:v>2209</c:v>
                </c:pt>
                <c:pt idx="2210">
                  <c:v>2210</c:v>
                </c:pt>
                <c:pt idx="2211">
                  <c:v>2211</c:v>
                </c:pt>
                <c:pt idx="2212">
                  <c:v>2212</c:v>
                </c:pt>
                <c:pt idx="2213">
                  <c:v>2213</c:v>
                </c:pt>
                <c:pt idx="2214">
                  <c:v>2214</c:v>
                </c:pt>
                <c:pt idx="2215">
                  <c:v>2215</c:v>
                </c:pt>
                <c:pt idx="2216">
                  <c:v>2216</c:v>
                </c:pt>
                <c:pt idx="2217">
                  <c:v>2217</c:v>
                </c:pt>
                <c:pt idx="2218">
                  <c:v>2218</c:v>
                </c:pt>
                <c:pt idx="2219">
                  <c:v>2219</c:v>
                </c:pt>
                <c:pt idx="2220">
                  <c:v>2220</c:v>
                </c:pt>
                <c:pt idx="2221">
                  <c:v>2221</c:v>
                </c:pt>
                <c:pt idx="2222">
                  <c:v>2222</c:v>
                </c:pt>
                <c:pt idx="2223">
                  <c:v>2223</c:v>
                </c:pt>
                <c:pt idx="2224">
                  <c:v>2224</c:v>
                </c:pt>
                <c:pt idx="2225">
                  <c:v>2225</c:v>
                </c:pt>
                <c:pt idx="2226">
                  <c:v>2226</c:v>
                </c:pt>
                <c:pt idx="2227">
                  <c:v>2227</c:v>
                </c:pt>
                <c:pt idx="2228">
                  <c:v>2228</c:v>
                </c:pt>
                <c:pt idx="2229">
                  <c:v>2229</c:v>
                </c:pt>
                <c:pt idx="2230">
                  <c:v>2230</c:v>
                </c:pt>
                <c:pt idx="2231">
                  <c:v>2231</c:v>
                </c:pt>
                <c:pt idx="2232">
                  <c:v>2232</c:v>
                </c:pt>
                <c:pt idx="2233">
                  <c:v>2233</c:v>
                </c:pt>
                <c:pt idx="2234">
                  <c:v>2234</c:v>
                </c:pt>
                <c:pt idx="2235">
                  <c:v>2235</c:v>
                </c:pt>
                <c:pt idx="2236">
                  <c:v>2236</c:v>
                </c:pt>
                <c:pt idx="2237">
                  <c:v>2237</c:v>
                </c:pt>
                <c:pt idx="2238">
                  <c:v>2238</c:v>
                </c:pt>
                <c:pt idx="2239">
                  <c:v>2239</c:v>
                </c:pt>
                <c:pt idx="2240">
                  <c:v>2240</c:v>
                </c:pt>
                <c:pt idx="2241">
                  <c:v>2241</c:v>
                </c:pt>
                <c:pt idx="2242">
                  <c:v>2242</c:v>
                </c:pt>
                <c:pt idx="2243">
                  <c:v>2243</c:v>
                </c:pt>
                <c:pt idx="2244">
                  <c:v>2244</c:v>
                </c:pt>
                <c:pt idx="2245">
                  <c:v>2245</c:v>
                </c:pt>
                <c:pt idx="2246">
                  <c:v>2246</c:v>
                </c:pt>
                <c:pt idx="2247">
                  <c:v>2247</c:v>
                </c:pt>
                <c:pt idx="2248">
                  <c:v>2248</c:v>
                </c:pt>
                <c:pt idx="2249">
                  <c:v>2249</c:v>
                </c:pt>
                <c:pt idx="2250">
                  <c:v>2250</c:v>
                </c:pt>
                <c:pt idx="2251">
                  <c:v>2251</c:v>
                </c:pt>
                <c:pt idx="2252">
                  <c:v>2252</c:v>
                </c:pt>
                <c:pt idx="2253">
                  <c:v>2253</c:v>
                </c:pt>
                <c:pt idx="2254">
                  <c:v>2254</c:v>
                </c:pt>
                <c:pt idx="2255">
                  <c:v>2255</c:v>
                </c:pt>
                <c:pt idx="2256">
                  <c:v>2256</c:v>
                </c:pt>
                <c:pt idx="2257">
                  <c:v>2257</c:v>
                </c:pt>
                <c:pt idx="2258">
                  <c:v>2258</c:v>
                </c:pt>
                <c:pt idx="2259">
                  <c:v>2259</c:v>
                </c:pt>
                <c:pt idx="2260">
                  <c:v>2260</c:v>
                </c:pt>
                <c:pt idx="2261">
                  <c:v>2261</c:v>
                </c:pt>
                <c:pt idx="2262">
                  <c:v>2262</c:v>
                </c:pt>
                <c:pt idx="2263">
                  <c:v>2263</c:v>
                </c:pt>
                <c:pt idx="2264">
                  <c:v>2264</c:v>
                </c:pt>
                <c:pt idx="2265">
                  <c:v>2265</c:v>
                </c:pt>
                <c:pt idx="2266">
                  <c:v>2266</c:v>
                </c:pt>
                <c:pt idx="2267">
                  <c:v>2267</c:v>
                </c:pt>
                <c:pt idx="2268">
                  <c:v>2268</c:v>
                </c:pt>
                <c:pt idx="2269">
                  <c:v>2269</c:v>
                </c:pt>
                <c:pt idx="2270">
                  <c:v>2270</c:v>
                </c:pt>
                <c:pt idx="2271">
                  <c:v>2271</c:v>
                </c:pt>
                <c:pt idx="2272">
                  <c:v>2272</c:v>
                </c:pt>
                <c:pt idx="2273">
                  <c:v>2273</c:v>
                </c:pt>
                <c:pt idx="2274">
                  <c:v>2274</c:v>
                </c:pt>
                <c:pt idx="2275">
                  <c:v>2275</c:v>
                </c:pt>
                <c:pt idx="2276">
                  <c:v>2276</c:v>
                </c:pt>
                <c:pt idx="2277">
                  <c:v>2277</c:v>
                </c:pt>
                <c:pt idx="2278">
                  <c:v>2278</c:v>
                </c:pt>
                <c:pt idx="2279">
                  <c:v>2279</c:v>
                </c:pt>
                <c:pt idx="2280">
                  <c:v>2280</c:v>
                </c:pt>
                <c:pt idx="2281">
                  <c:v>2281</c:v>
                </c:pt>
                <c:pt idx="2282">
                  <c:v>2282</c:v>
                </c:pt>
                <c:pt idx="2283">
                  <c:v>2283</c:v>
                </c:pt>
                <c:pt idx="2284">
                  <c:v>2284</c:v>
                </c:pt>
                <c:pt idx="2285">
                  <c:v>2285</c:v>
                </c:pt>
                <c:pt idx="2286">
                  <c:v>2286</c:v>
                </c:pt>
                <c:pt idx="2287">
                  <c:v>2287</c:v>
                </c:pt>
                <c:pt idx="2288">
                  <c:v>2288</c:v>
                </c:pt>
                <c:pt idx="2289">
                  <c:v>2289</c:v>
                </c:pt>
                <c:pt idx="2290">
                  <c:v>2290</c:v>
                </c:pt>
                <c:pt idx="2291">
                  <c:v>2291</c:v>
                </c:pt>
                <c:pt idx="2292">
                  <c:v>2292</c:v>
                </c:pt>
                <c:pt idx="2293">
                  <c:v>2293</c:v>
                </c:pt>
                <c:pt idx="2294">
                  <c:v>2294</c:v>
                </c:pt>
                <c:pt idx="2295">
                  <c:v>2295</c:v>
                </c:pt>
                <c:pt idx="2296">
                  <c:v>2296</c:v>
                </c:pt>
                <c:pt idx="2297">
                  <c:v>2297</c:v>
                </c:pt>
                <c:pt idx="2298">
                  <c:v>2298</c:v>
                </c:pt>
                <c:pt idx="2299">
                  <c:v>2299</c:v>
                </c:pt>
                <c:pt idx="2300">
                  <c:v>2300</c:v>
                </c:pt>
                <c:pt idx="2301">
                  <c:v>2301</c:v>
                </c:pt>
                <c:pt idx="2302">
                  <c:v>2302</c:v>
                </c:pt>
                <c:pt idx="2303">
                  <c:v>2303</c:v>
                </c:pt>
                <c:pt idx="2304">
                  <c:v>2304</c:v>
                </c:pt>
                <c:pt idx="2305">
                  <c:v>2305</c:v>
                </c:pt>
                <c:pt idx="2306">
                  <c:v>2306</c:v>
                </c:pt>
                <c:pt idx="2307">
                  <c:v>2307</c:v>
                </c:pt>
                <c:pt idx="2308">
                  <c:v>2308</c:v>
                </c:pt>
                <c:pt idx="2309">
                  <c:v>2309</c:v>
                </c:pt>
                <c:pt idx="2310">
                  <c:v>2310</c:v>
                </c:pt>
                <c:pt idx="2311">
                  <c:v>2311</c:v>
                </c:pt>
                <c:pt idx="2312">
                  <c:v>2312</c:v>
                </c:pt>
                <c:pt idx="2313">
                  <c:v>2313</c:v>
                </c:pt>
                <c:pt idx="2314">
                  <c:v>2314</c:v>
                </c:pt>
                <c:pt idx="2315">
                  <c:v>2315</c:v>
                </c:pt>
                <c:pt idx="2316">
                  <c:v>2316</c:v>
                </c:pt>
                <c:pt idx="2317">
                  <c:v>2317</c:v>
                </c:pt>
                <c:pt idx="2318">
                  <c:v>2318</c:v>
                </c:pt>
                <c:pt idx="2319">
                  <c:v>2319</c:v>
                </c:pt>
                <c:pt idx="2320">
                  <c:v>2320</c:v>
                </c:pt>
                <c:pt idx="2321">
                  <c:v>2321</c:v>
                </c:pt>
                <c:pt idx="2322">
                  <c:v>2322</c:v>
                </c:pt>
                <c:pt idx="2323">
                  <c:v>2323</c:v>
                </c:pt>
                <c:pt idx="2324">
                  <c:v>2324</c:v>
                </c:pt>
                <c:pt idx="2325">
                  <c:v>2325</c:v>
                </c:pt>
                <c:pt idx="2326">
                  <c:v>2326</c:v>
                </c:pt>
                <c:pt idx="2327">
                  <c:v>2327</c:v>
                </c:pt>
                <c:pt idx="2328">
                  <c:v>2328</c:v>
                </c:pt>
                <c:pt idx="2329">
                  <c:v>2329</c:v>
                </c:pt>
                <c:pt idx="2330">
                  <c:v>2330</c:v>
                </c:pt>
                <c:pt idx="2331">
                  <c:v>2331</c:v>
                </c:pt>
                <c:pt idx="2332">
                  <c:v>2332</c:v>
                </c:pt>
                <c:pt idx="2333">
                  <c:v>2333</c:v>
                </c:pt>
                <c:pt idx="2334">
                  <c:v>2334</c:v>
                </c:pt>
                <c:pt idx="2335">
                  <c:v>2335</c:v>
                </c:pt>
                <c:pt idx="2336">
                  <c:v>2336</c:v>
                </c:pt>
                <c:pt idx="2337">
                  <c:v>2337</c:v>
                </c:pt>
                <c:pt idx="2338">
                  <c:v>2338</c:v>
                </c:pt>
                <c:pt idx="2339">
                  <c:v>2339</c:v>
                </c:pt>
              </c:numCache>
            </c:numRef>
          </c:xVal>
          <c:yVal>
            <c:numRef>
              <c:f>'Punto Equilibrio'!$D$24:$D$2363</c:f>
              <c:numCache>
                <c:formatCode>_-"$"\ * #,##0_-;\-"$"\ * #,##0_-;_-"$"\ * "-"??_-;_-@_-</c:formatCode>
                <c:ptCount val="2340"/>
                <c:pt idx="0">
                  <c:v>0</c:v>
                </c:pt>
                <c:pt idx="1">
                  <c:v>19504.525330773809</c:v>
                </c:pt>
                <c:pt idx="2">
                  <c:v>39009.050661547619</c:v>
                </c:pt>
                <c:pt idx="3">
                  <c:v>58513.575992321428</c:v>
                </c:pt>
                <c:pt idx="4">
                  <c:v>78018.101323095238</c:v>
                </c:pt>
                <c:pt idx="5">
                  <c:v>97522.626653869054</c:v>
                </c:pt>
                <c:pt idx="6">
                  <c:v>117027.15198464286</c:v>
                </c:pt>
                <c:pt idx="7">
                  <c:v>136531.67731541666</c:v>
                </c:pt>
                <c:pt idx="8">
                  <c:v>156036.20264619048</c:v>
                </c:pt>
                <c:pt idx="9">
                  <c:v>175540.72797696429</c:v>
                </c:pt>
                <c:pt idx="10">
                  <c:v>195045.25330773811</c:v>
                </c:pt>
                <c:pt idx="11">
                  <c:v>214549.7786385119</c:v>
                </c:pt>
                <c:pt idx="12">
                  <c:v>234054.30396928571</c:v>
                </c:pt>
                <c:pt idx="13">
                  <c:v>253558.82930005953</c:v>
                </c:pt>
                <c:pt idx="14">
                  <c:v>273063.35463083332</c:v>
                </c:pt>
                <c:pt idx="15">
                  <c:v>292567.87996160716</c:v>
                </c:pt>
                <c:pt idx="16">
                  <c:v>312072.40529238095</c:v>
                </c:pt>
                <c:pt idx="17">
                  <c:v>331576.93062315474</c:v>
                </c:pt>
                <c:pt idx="18">
                  <c:v>351081.45595392858</c:v>
                </c:pt>
                <c:pt idx="19">
                  <c:v>370585.98128470237</c:v>
                </c:pt>
                <c:pt idx="20">
                  <c:v>390090.50661547622</c:v>
                </c:pt>
                <c:pt idx="21">
                  <c:v>409595.03194625</c:v>
                </c:pt>
                <c:pt idx="22">
                  <c:v>429099.55727702379</c:v>
                </c:pt>
                <c:pt idx="23">
                  <c:v>448604.08260779764</c:v>
                </c:pt>
                <c:pt idx="24">
                  <c:v>468108.60793857143</c:v>
                </c:pt>
                <c:pt idx="25">
                  <c:v>487613.13326934521</c:v>
                </c:pt>
                <c:pt idx="26">
                  <c:v>507117.65860011906</c:v>
                </c:pt>
                <c:pt idx="27">
                  <c:v>526622.18393089285</c:v>
                </c:pt>
                <c:pt idx="28">
                  <c:v>546126.70926166663</c:v>
                </c:pt>
                <c:pt idx="29">
                  <c:v>565631.23459244042</c:v>
                </c:pt>
                <c:pt idx="30">
                  <c:v>585135.75992321433</c:v>
                </c:pt>
                <c:pt idx="31">
                  <c:v>604640.28525398811</c:v>
                </c:pt>
                <c:pt idx="32">
                  <c:v>624144.8105847619</c:v>
                </c:pt>
                <c:pt idx="33">
                  <c:v>643649.33591553569</c:v>
                </c:pt>
                <c:pt idx="34">
                  <c:v>663153.86124630948</c:v>
                </c:pt>
                <c:pt idx="35">
                  <c:v>682658.38657708338</c:v>
                </c:pt>
                <c:pt idx="36">
                  <c:v>702162.91190785717</c:v>
                </c:pt>
                <c:pt idx="37">
                  <c:v>721667.43723863096</c:v>
                </c:pt>
                <c:pt idx="38">
                  <c:v>741171.96256940474</c:v>
                </c:pt>
                <c:pt idx="39">
                  <c:v>760676.48790017853</c:v>
                </c:pt>
                <c:pt idx="40">
                  <c:v>780181.01323095243</c:v>
                </c:pt>
                <c:pt idx="41">
                  <c:v>799685.53856172622</c:v>
                </c:pt>
                <c:pt idx="42">
                  <c:v>819190.06389250001</c:v>
                </c:pt>
                <c:pt idx="43">
                  <c:v>838694.5892232738</c:v>
                </c:pt>
                <c:pt idx="44">
                  <c:v>858199.11455404758</c:v>
                </c:pt>
                <c:pt idx="45">
                  <c:v>877703.63988482137</c:v>
                </c:pt>
                <c:pt idx="46">
                  <c:v>897208.16521559528</c:v>
                </c:pt>
                <c:pt idx="47">
                  <c:v>916712.69054636906</c:v>
                </c:pt>
                <c:pt idx="48">
                  <c:v>936217.21587714285</c:v>
                </c:pt>
                <c:pt idx="49">
                  <c:v>955721.74120791664</c:v>
                </c:pt>
                <c:pt idx="50">
                  <c:v>975226.26653869043</c:v>
                </c:pt>
                <c:pt idx="51">
                  <c:v>994730.79186946433</c:v>
                </c:pt>
                <c:pt idx="52">
                  <c:v>1014235.3172002381</c:v>
                </c:pt>
                <c:pt idx="53">
                  <c:v>1033739.8425310119</c:v>
                </c:pt>
                <c:pt idx="54">
                  <c:v>1053244.3678617857</c:v>
                </c:pt>
                <c:pt idx="55">
                  <c:v>1072748.8931925595</c:v>
                </c:pt>
                <c:pt idx="56">
                  <c:v>1092253.4185233333</c:v>
                </c:pt>
                <c:pt idx="57">
                  <c:v>1111757.9438541071</c:v>
                </c:pt>
                <c:pt idx="58">
                  <c:v>1131262.4691848808</c:v>
                </c:pt>
                <c:pt idx="59">
                  <c:v>1150766.9945156549</c:v>
                </c:pt>
                <c:pt idx="60">
                  <c:v>1170271.5198464287</c:v>
                </c:pt>
                <c:pt idx="61">
                  <c:v>1189776.0451772024</c:v>
                </c:pt>
                <c:pt idx="62">
                  <c:v>1209280.5705079762</c:v>
                </c:pt>
                <c:pt idx="63">
                  <c:v>1228785.09583875</c:v>
                </c:pt>
                <c:pt idx="64">
                  <c:v>1248289.6211695238</c:v>
                </c:pt>
                <c:pt idx="65">
                  <c:v>1267794.1465002976</c:v>
                </c:pt>
                <c:pt idx="66">
                  <c:v>1287298.6718310714</c:v>
                </c:pt>
                <c:pt idx="67">
                  <c:v>1306803.1971618452</c:v>
                </c:pt>
                <c:pt idx="68">
                  <c:v>1326307.722492619</c:v>
                </c:pt>
                <c:pt idx="69">
                  <c:v>1345812.2478233927</c:v>
                </c:pt>
                <c:pt idx="70">
                  <c:v>1365316.7731541668</c:v>
                </c:pt>
                <c:pt idx="71">
                  <c:v>1384821.2984849405</c:v>
                </c:pt>
                <c:pt idx="72">
                  <c:v>1404325.8238157143</c:v>
                </c:pt>
                <c:pt idx="73">
                  <c:v>1423830.3491464881</c:v>
                </c:pt>
                <c:pt idx="74">
                  <c:v>1443334.8744772619</c:v>
                </c:pt>
                <c:pt idx="75">
                  <c:v>1462839.3998080357</c:v>
                </c:pt>
                <c:pt idx="76">
                  <c:v>1482343.9251388095</c:v>
                </c:pt>
                <c:pt idx="77">
                  <c:v>1501848.4504695833</c:v>
                </c:pt>
                <c:pt idx="78">
                  <c:v>1521352.9758003571</c:v>
                </c:pt>
                <c:pt idx="79">
                  <c:v>1540857.5011311308</c:v>
                </c:pt>
                <c:pt idx="80">
                  <c:v>1560362.0264619049</c:v>
                </c:pt>
                <c:pt idx="81">
                  <c:v>1579866.5517926787</c:v>
                </c:pt>
                <c:pt idx="82">
                  <c:v>1599371.0771234524</c:v>
                </c:pt>
                <c:pt idx="83">
                  <c:v>1618875.6024542262</c:v>
                </c:pt>
                <c:pt idx="84">
                  <c:v>1638380.127785</c:v>
                </c:pt>
                <c:pt idx="85">
                  <c:v>1657884.6531157738</c:v>
                </c:pt>
                <c:pt idx="86">
                  <c:v>1677389.1784465476</c:v>
                </c:pt>
                <c:pt idx="87">
                  <c:v>1696893.7037773214</c:v>
                </c:pt>
                <c:pt idx="88">
                  <c:v>1716398.2291080952</c:v>
                </c:pt>
                <c:pt idx="89">
                  <c:v>1735902.754438869</c:v>
                </c:pt>
                <c:pt idx="90">
                  <c:v>1755407.2797696427</c:v>
                </c:pt>
                <c:pt idx="91">
                  <c:v>1774911.8051004168</c:v>
                </c:pt>
                <c:pt idx="92">
                  <c:v>1794416.3304311906</c:v>
                </c:pt>
                <c:pt idx="93">
                  <c:v>1813920.8557619643</c:v>
                </c:pt>
                <c:pt idx="94">
                  <c:v>1833425.3810927381</c:v>
                </c:pt>
                <c:pt idx="95">
                  <c:v>1852929.9064235119</c:v>
                </c:pt>
                <c:pt idx="96">
                  <c:v>1872434.4317542857</c:v>
                </c:pt>
                <c:pt idx="97">
                  <c:v>1891938.9570850595</c:v>
                </c:pt>
                <c:pt idx="98">
                  <c:v>1911443.4824158333</c:v>
                </c:pt>
                <c:pt idx="99">
                  <c:v>1930948.0077466071</c:v>
                </c:pt>
                <c:pt idx="100">
                  <c:v>1950452.5330773809</c:v>
                </c:pt>
                <c:pt idx="101">
                  <c:v>1969957.0584081546</c:v>
                </c:pt>
                <c:pt idx="102">
                  <c:v>1989461.5837389287</c:v>
                </c:pt>
                <c:pt idx="103">
                  <c:v>2008966.1090697024</c:v>
                </c:pt>
                <c:pt idx="104">
                  <c:v>2028470.6344004762</c:v>
                </c:pt>
                <c:pt idx="105">
                  <c:v>2047975.15973125</c:v>
                </c:pt>
                <c:pt idx="106">
                  <c:v>2067479.6850620238</c:v>
                </c:pt>
                <c:pt idx="107">
                  <c:v>2086984.2103927976</c:v>
                </c:pt>
                <c:pt idx="108">
                  <c:v>2106488.7357235714</c:v>
                </c:pt>
                <c:pt idx="109">
                  <c:v>2125993.2610543454</c:v>
                </c:pt>
                <c:pt idx="110">
                  <c:v>2145497.786385119</c:v>
                </c:pt>
                <c:pt idx="111">
                  <c:v>2165002.311715893</c:v>
                </c:pt>
                <c:pt idx="112">
                  <c:v>2184506.8370466665</c:v>
                </c:pt>
                <c:pt idx="113">
                  <c:v>2204011.3623774406</c:v>
                </c:pt>
                <c:pt idx="114">
                  <c:v>2223515.8877082141</c:v>
                </c:pt>
                <c:pt idx="115">
                  <c:v>2243020.4130389881</c:v>
                </c:pt>
                <c:pt idx="116">
                  <c:v>2262524.9383697617</c:v>
                </c:pt>
                <c:pt idx="117">
                  <c:v>2282029.4637005357</c:v>
                </c:pt>
                <c:pt idx="118">
                  <c:v>2301533.9890313097</c:v>
                </c:pt>
                <c:pt idx="119">
                  <c:v>2321038.5143620833</c:v>
                </c:pt>
                <c:pt idx="120">
                  <c:v>2340543.0396928573</c:v>
                </c:pt>
                <c:pt idx="121">
                  <c:v>2360047.5650236309</c:v>
                </c:pt>
                <c:pt idx="122">
                  <c:v>2379552.0903544049</c:v>
                </c:pt>
                <c:pt idx="123">
                  <c:v>2399056.6156851784</c:v>
                </c:pt>
                <c:pt idx="124">
                  <c:v>2418561.1410159525</c:v>
                </c:pt>
                <c:pt idx="125">
                  <c:v>2438065.666346726</c:v>
                </c:pt>
                <c:pt idx="126">
                  <c:v>2457570.1916775</c:v>
                </c:pt>
                <c:pt idx="127">
                  <c:v>2477074.7170082736</c:v>
                </c:pt>
                <c:pt idx="128">
                  <c:v>2496579.2423390476</c:v>
                </c:pt>
                <c:pt idx="129">
                  <c:v>2516083.7676698216</c:v>
                </c:pt>
                <c:pt idx="130">
                  <c:v>2535588.2930005952</c:v>
                </c:pt>
                <c:pt idx="131">
                  <c:v>2555092.8183313692</c:v>
                </c:pt>
                <c:pt idx="132">
                  <c:v>2574597.3436621428</c:v>
                </c:pt>
                <c:pt idx="133">
                  <c:v>2594101.8689929168</c:v>
                </c:pt>
                <c:pt idx="134">
                  <c:v>2613606.3943236903</c:v>
                </c:pt>
                <c:pt idx="135">
                  <c:v>2633110.9196544643</c:v>
                </c:pt>
                <c:pt idx="136">
                  <c:v>2652615.4449852379</c:v>
                </c:pt>
                <c:pt idx="137">
                  <c:v>2672119.9703160119</c:v>
                </c:pt>
                <c:pt idx="138">
                  <c:v>2691624.4956467855</c:v>
                </c:pt>
                <c:pt idx="139">
                  <c:v>2711129.0209775595</c:v>
                </c:pt>
                <c:pt idx="140">
                  <c:v>2730633.5463083335</c:v>
                </c:pt>
                <c:pt idx="141">
                  <c:v>2750138.0716391071</c:v>
                </c:pt>
                <c:pt idx="142">
                  <c:v>2769642.5969698811</c:v>
                </c:pt>
                <c:pt idx="143">
                  <c:v>2789147.1223006546</c:v>
                </c:pt>
                <c:pt idx="144">
                  <c:v>2808651.6476314287</c:v>
                </c:pt>
                <c:pt idx="145">
                  <c:v>2828156.1729622022</c:v>
                </c:pt>
                <c:pt idx="146">
                  <c:v>2847660.6982929762</c:v>
                </c:pt>
                <c:pt idx="147">
                  <c:v>2867165.2236237498</c:v>
                </c:pt>
                <c:pt idx="148">
                  <c:v>2886669.7489545238</c:v>
                </c:pt>
                <c:pt idx="149">
                  <c:v>2906174.2742852974</c:v>
                </c:pt>
                <c:pt idx="150">
                  <c:v>2925678.7996160714</c:v>
                </c:pt>
                <c:pt idx="151">
                  <c:v>2945183.3249468454</c:v>
                </c:pt>
                <c:pt idx="152">
                  <c:v>2964687.850277619</c:v>
                </c:pt>
                <c:pt idx="153">
                  <c:v>2984192.375608393</c:v>
                </c:pt>
                <c:pt idx="154">
                  <c:v>3003696.9009391665</c:v>
                </c:pt>
                <c:pt idx="155">
                  <c:v>3023201.4262699406</c:v>
                </c:pt>
                <c:pt idx="156">
                  <c:v>3042705.9516007141</c:v>
                </c:pt>
                <c:pt idx="157">
                  <c:v>3062210.4769314881</c:v>
                </c:pt>
                <c:pt idx="158">
                  <c:v>3081715.0022622617</c:v>
                </c:pt>
                <c:pt idx="159">
                  <c:v>3101219.5275930357</c:v>
                </c:pt>
                <c:pt idx="160">
                  <c:v>3120724.0529238097</c:v>
                </c:pt>
                <c:pt idx="161">
                  <c:v>3140228.5782545833</c:v>
                </c:pt>
                <c:pt idx="162">
                  <c:v>3159733.1035853573</c:v>
                </c:pt>
                <c:pt idx="163">
                  <c:v>3179237.6289161309</c:v>
                </c:pt>
                <c:pt idx="164">
                  <c:v>3198742.1542469049</c:v>
                </c:pt>
                <c:pt idx="165">
                  <c:v>3218246.6795776784</c:v>
                </c:pt>
                <c:pt idx="166">
                  <c:v>3237751.2049084525</c:v>
                </c:pt>
                <c:pt idx="167">
                  <c:v>3257255.730239226</c:v>
                </c:pt>
                <c:pt idx="168">
                  <c:v>3276760.25557</c:v>
                </c:pt>
                <c:pt idx="169">
                  <c:v>3296264.7809007736</c:v>
                </c:pt>
                <c:pt idx="170">
                  <c:v>3315769.3062315476</c:v>
                </c:pt>
                <c:pt idx="171">
                  <c:v>3335273.8315623216</c:v>
                </c:pt>
                <c:pt idx="172">
                  <c:v>3354778.3568930952</c:v>
                </c:pt>
                <c:pt idx="173">
                  <c:v>3374282.8822238692</c:v>
                </c:pt>
                <c:pt idx="174">
                  <c:v>3393787.4075546428</c:v>
                </c:pt>
                <c:pt idx="175">
                  <c:v>3413291.9328854168</c:v>
                </c:pt>
                <c:pt idx="176">
                  <c:v>3432796.4582161903</c:v>
                </c:pt>
                <c:pt idx="177">
                  <c:v>3452300.9835469644</c:v>
                </c:pt>
                <c:pt idx="178">
                  <c:v>3471805.5088777379</c:v>
                </c:pt>
                <c:pt idx="179">
                  <c:v>3491310.0342085119</c:v>
                </c:pt>
                <c:pt idx="180">
                  <c:v>3510814.5595392855</c:v>
                </c:pt>
                <c:pt idx="181">
                  <c:v>3530319.0848700595</c:v>
                </c:pt>
                <c:pt idx="182">
                  <c:v>3549823.6102008335</c:v>
                </c:pt>
                <c:pt idx="183">
                  <c:v>3569328.1355316071</c:v>
                </c:pt>
                <c:pt idx="184">
                  <c:v>3588832.6608623811</c:v>
                </c:pt>
                <c:pt idx="185">
                  <c:v>3608337.1861931547</c:v>
                </c:pt>
                <c:pt idx="186">
                  <c:v>3627841.7115239287</c:v>
                </c:pt>
                <c:pt idx="187">
                  <c:v>3647346.2368547022</c:v>
                </c:pt>
                <c:pt idx="188">
                  <c:v>3666850.7621854763</c:v>
                </c:pt>
                <c:pt idx="189">
                  <c:v>3686355.2875162498</c:v>
                </c:pt>
                <c:pt idx="190">
                  <c:v>3705859.8128470238</c:v>
                </c:pt>
                <c:pt idx="191">
                  <c:v>3725364.3381777974</c:v>
                </c:pt>
                <c:pt idx="192">
                  <c:v>3744868.8635085714</c:v>
                </c:pt>
                <c:pt idx="193">
                  <c:v>3764373.3888393454</c:v>
                </c:pt>
                <c:pt idx="194">
                  <c:v>3783877.914170119</c:v>
                </c:pt>
                <c:pt idx="195">
                  <c:v>3803382.439500893</c:v>
                </c:pt>
                <c:pt idx="196">
                  <c:v>3822886.9648316666</c:v>
                </c:pt>
                <c:pt idx="197">
                  <c:v>3842391.4901624406</c:v>
                </c:pt>
                <c:pt idx="198">
                  <c:v>3861896.0154932141</c:v>
                </c:pt>
                <c:pt idx="199">
                  <c:v>3881400.5408239882</c:v>
                </c:pt>
                <c:pt idx="200">
                  <c:v>3900905.0661547617</c:v>
                </c:pt>
                <c:pt idx="201">
                  <c:v>3920409.5914855357</c:v>
                </c:pt>
                <c:pt idx="202">
                  <c:v>3939914.1168163093</c:v>
                </c:pt>
                <c:pt idx="203">
                  <c:v>3959418.6421470833</c:v>
                </c:pt>
                <c:pt idx="204">
                  <c:v>3978923.1674778573</c:v>
                </c:pt>
                <c:pt idx="205">
                  <c:v>3998427.6928086309</c:v>
                </c:pt>
                <c:pt idx="206">
                  <c:v>4017932.2181394049</c:v>
                </c:pt>
                <c:pt idx="207">
                  <c:v>4037436.7434701785</c:v>
                </c:pt>
                <c:pt idx="208">
                  <c:v>4056941.2688009525</c:v>
                </c:pt>
                <c:pt idx="209">
                  <c:v>4076445.794131726</c:v>
                </c:pt>
                <c:pt idx="210">
                  <c:v>4095950.3194625</c:v>
                </c:pt>
                <c:pt idx="211">
                  <c:v>4115454.8447932736</c:v>
                </c:pt>
                <c:pt idx="212">
                  <c:v>4134959.3701240476</c:v>
                </c:pt>
                <c:pt idx="213">
                  <c:v>4154463.8954548212</c:v>
                </c:pt>
                <c:pt idx="214">
                  <c:v>4173968.4207855952</c:v>
                </c:pt>
                <c:pt idx="215">
                  <c:v>4193472.9461163692</c:v>
                </c:pt>
                <c:pt idx="216">
                  <c:v>4212977.4714471428</c:v>
                </c:pt>
                <c:pt idx="217">
                  <c:v>4232481.9967779163</c:v>
                </c:pt>
                <c:pt idx="218">
                  <c:v>4251986.5221086908</c:v>
                </c:pt>
                <c:pt idx="219">
                  <c:v>4271491.0474394644</c:v>
                </c:pt>
                <c:pt idx="220">
                  <c:v>4290995.5727702379</c:v>
                </c:pt>
                <c:pt idx="221">
                  <c:v>4310500.0981010115</c:v>
                </c:pt>
                <c:pt idx="222">
                  <c:v>4330004.623431786</c:v>
                </c:pt>
                <c:pt idx="223">
                  <c:v>4349509.1487625595</c:v>
                </c:pt>
                <c:pt idx="224">
                  <c:v>4369013.6740933331</c:v>
                </c:pt>
                <c:pt idx="225">
                  <c:v>4388518.1994241076</c:v>
                </c:pt>
                <c:pt idx="226">
                  <c:v>4408022.7247548811</c:v>
                </c:pt>
                <c:pt idx="227">
                  <c:v>4427527.2500856547</c:v>
                </c:pt>
                <c:pt idx="228">
                  <c:v>4447031.7754164282</c:v>
                </c:pt>
                <c:pt idx="229">
                  <c:v>4466536.3007472027</c:v>
                </c:pt>
                <c:pt idx="230">
                  <c:v>4486040.8260779763</c:v>
                </c:pt>
                <c:pt idx="231">
                  <c:v>4505545.3514087498</c:v>
                </c:pt>
                <c:pt idx="232">
                  <c:v>4525049.8767395234</c:v>
                </c:pt>
                <c:pt idx="233">
                  <c:v>4544554.4020702979</c:v>
                </c:pt>
                <c:pt idx="234">
                  <c:v>4564058.9274010714</c:v>
                </c:pt>
                <c:pt idx="235">
                  <c:v>4583563.452731845</c:v>
                </c:pt>
                <c:pt idx="236">
                  <c:v>4603067.9780626195</c:v>
                </c:pt>
                <c:pt idx="237">
                  <c:v>4622572.503393393</c:v>
                </c:pt>
                <c:pt idx="238">
                  <c:v>4642077.0287241666</c:v>
                </c:pt>
                <c:pt idx="239">
                  <c:v>4661581.5540549401</c:v>
                </c:pt>
                <c:pt idx="240">
                  <c:v>4681086.0793857146</c:v>
                </c:pt>
                <c:pt idx="241">
                  <c:v>4700590.6047164882</c:v>
                </c:pt>
                <c:pt idx="242">
                  <c:v>4720095.1300472617</c:v>
                </c:pt>
                <c:pt idx="243">
                  <c:v>4739599.6553780353</c:v>
                </c:pt>
                <c:pt idx="244">
                  <c:v>4759104.1807088098</c:v>
                </c:pt>
                <c:pt idx="245">
                  <c:v>4778608.7060395833</c:v>
                </c:pt>
                <c:pt idx="246">
                  <c:v>4798113.2313703569</c:v>
                </c:pt>
                <c:pt idx="247">
                  <c:v>4817617.7567011314</c:v>
                </c:pt>
                <c:pt idx="248">
                  <c:v>4837122.2820319049</c:v>
                </c:pt>
                <c:pt idx="249">
                  <c:v>4856626.8073626785</c:v>
                </c:pt>
                <c:pt idx="250">
                  <c:v>4876131.332693452</c:v>
                </c:pt>
                <c:pt idx="251">
                  <c:v>4895635.8580242265</c:v>
                </c:pt>
                <c:pt idx="252">
                  <c:v>4915140.3833550001</c:v>
                </c:pt>
                <c:pt idx="253">
                  <c:v>4934644.9086857736</c:v>
                </c:pt>
                <c:pt idx="254">
                  <c:v>4954149.4340165472</c:v>
                </c:pt>
                <c:pt idx="255">
                  <c:v>4973653.9593473217</c:v>
                </c:pt>
                <c:pt idx="256">
                  <c:v>4993158.4846780952</c:v>
                </c:pt>
                <c:pt idx="257">
                  <c:v>5012663.0100088688</c:v>
                </c:pt>
                <c:pt idx="258">
                  <c:v>5032167.5353396432</c:v>
                </c:pt>
                <c:pt idx="259">
                  <c:v>5051672.0606704168</c:v>
                </c:pt>
                <c:pt idx="260">
                  <c:v>5071176.5860011904</c:v>
                </c:pt>
                <c:pt idx="261">
                  <c:v>5090681.1113319639</c:v>
                </c:pt>
                <c:pt idx="262">
                  <c:v>5110185.6366627384</c:v>
                </c:pt>
                <c:pt idx="263">
                  <c:v>5129690.161993512</c:v>
                </c:pt>
                <c:pt idx="264">
                  <c:v>5149194.6873242855</c:v>
                </c:pt>
                <c:pt idx="265">
                  <c:v>5168699.2126550591</c:v>
                </c:pt>
                <c:pt idx="266">
                  <c:v>5188203.7379858335</c:v>
                </c:pt>
                <c:pt idx="267">
                  <c:v>5207708.2633166071</c:v>
                </c:pt>
                <c:pt idx="268">
                  <c:v>5227212.7886473807</c:v>
                </c:pt>
                <c:pt idx="269">
                  <c:v>5246717.3139781551</c:v>
                </c:pt>
                <c:pt idx="270">
                  <c:v>5266221.8393089287</c:v>
                </c:pt>
                <c:pt idx="271">
                  <c:v>5285726.3646397023</c:v>
                </c:pt>
                <c:pt idx="272">
                  <c:v>5305230.8899704758</c:v>
                </c:pt>
                <c:pt idx="273">
                  <c:v>5324735.4153012503</c:v>
                </c:pt>
                <c:pt idx="274">
                  <c:v>5344239.9406320238</c:v>
                </c:pt>
                <c:pt idx="275">
                  <c:v>5363744.4659627974</c:v>
                </c:pt>
                <c:pt idx="276">
                  <c:v>5383248.991293571</c:v>
                </c:pt>
                <c:pt idx="277">
                  <c:v>5402753.5166243454</c:v>
                </c:pt>
                <c:pt idx="278">
                  <c:v>5422258.041955119</c:v>
                </c:pt>
                <c:pt idx="279">
                  <c:v>5441762.5672858926</c:v>
                </c:pt>
                <c:pt idx="280">
                  <c:v>5461267.092616667</c:v>
                </c:pt>
                <c:pt idx="281">
                  <c:v>5480771.6179474406</c:v>
                </c:pt>
                <c:pt idx="282">
                  <c:v>5500276.1432782141</c:v>
                </c:pt>
                <c:pt idx="283">
                  <c:v>5519780.6686089877</c:v>
                </c:pt>
                <c:pt idx="284">
                  <c:v>5539285.1939397622</c:v>
                </c:pt>
                <c:pt idx="285">
                  <c:v>5558789.7192705357</c:v>
                </c:pt>
                <c:pt idx="286">
                  <c:v>5578294.2446013093</c:v>
                </c:pt>
                <c:pt idx="287">
                  <c:v>5597798.7699320829</c:v>
                </c:pt>
                <c:pt idx="288">
                  <c:v>5617303.2952628573</c:v>
                </c:pt>
                <c:pt idx="289">
                  <c:v>5636807.8205936309</c:v>
                </c:pt>
                <c:pt idx="290">
                  <c:v>5656312.3459244044</c:v>
                </c:pt>
                <c:pt idx="291">
                  <c:v>5675816.8712551789</c:v>
                </c:pt>
                <c:pt idx="292">
                  <c:v>5695321.3965859525</c:v>
                </c:pt>
                <c:pt idx="293">
                  <c:v>5714825.921916726</c:v>
                </c:pt>
                <c:pt idx="294">
                  <c:v>5734330.4472474996</c:v>
                </c:pt>
                <c:pt idx="295">
                  <c:v>5753834.9725782741</c:v>
                </c:pt>
                <c:pt idx="296">
                  <c:v>5773339.4979090476</c:v>
                </c:pt>
                <c:pt idx="297">
                  <c:v>5792844.0232398212</c:v>
                </c:pt>
                <c:pt idx="298">
                  <c:v>5812348.5485705948</c:v>
                </c:pt>
                <c:pt idx="299">
                  <c:v>5831853.0739013692</c:v>
                </c:pt>
                <c:pt idx="300">
                  <c:v>5851357.5992321428</c:v>
                </c:pt>
                <c:pt idx="301">
                  <c:v>5870862.1245629163</c:v>
                </c:pt>
                <c:pt idx="302">
                  <c:v>5890366.6498936908</c:v>
                </c:pt>
                <c:pt idx="303">
                  <c:v>5909871.1752244644</c:v>
                </c:pt>
                <c:pt idx="304">
                  <c:v>5929375.7005552379</c:v>
                </c:pt>
                <c:pt idx="305">
                  <c:v>5948880.2258860115</c:v>
                </c:pt>
                <c:pt idx="306">
                  <c:v>5968384.751216786</c:v>
                </c:pt>
                <c:pt idx="307">
                  <c:v>5987889.2765475595</c:v>
                </c:pt>
                <c:pt idx="308">
                  <c:v>6007393.8018783331</c:v>
                </c:pt>
                <c:pt idx="309">
                  <c:v>6026898.3272091066</c:v>
                </c:pt>
                <c:pt idx="310">
                  <c:v>6046402.8525398811</c:v>
                </c:pt>
                <c:pt idx="311">
                  <c:v>6065907.3778706547</c:v>
                </c:pt>
                <c:pt idx="312">
                  <c:v>6085411.9032014282</c:v>
                </c:pt>
                <c:pt idx="313">
                  <c:v>6104916.4285322027</c:v>
                </c:pt>
                <c:pt idx="314">
                  <c:v>6124420.9538629763</c:v>
                </c:pt>
                <c:pt idx="315">
                  <c:v>6143925.4791937498</c:v>
                </c:pt>
                <c:pt idx="316">
                  <c:v>6163430.0045245234</c:v>
                </c:pt>
                <c:pt idx="317">
                  <c:v>6182934.5298552979</c:v>
                </c:pt>
                <c:pt idx="318">
                  <c:v>6202439.0551860714</c:v>
                </c:pt>
                <c:pt idx="319">
                  <c:v>6221943.580516845</c:v>
                </c:pt>
                <c:pt idx="320">
                  <c:v>6241448.1058476195</c:v>
                </c:pt>
                <c:pt idx="321">
                  <c:v>6260952.631178393</c:v>
                </c:pt>
                <c:pt idx="322">
                  <c:v>6280457.1565091666</c:v>
                </c:pt>
                <c:pt idx="323">
                  <c:v>6299961.6818399401</c:v>
                </c:pt>
                <c:pt idx="324">
                  <c:v>6319466.2071707146</c:v>
                </c:pt>
                <c:pt idx="325">
                  <c:v>6338970.7325014882</c:v>
                </c:pt>
                <c:pt idx="326">
                  <c:v>6358475.2578322617</c:v>
                </c:pt>
                <c:pt idx="327">
                  <c:v>6377979.7831630353</c:v>
                </c:pt>
                <c:pt idx="328">
                  <c:v>6397484.3084938098</c:v>
                </c:pt>
                <c:pt idx="329">
                  <c:v>6416988.8338245833</c:v>
                </c:pt>
                <c:pt idx="330">
                  <c:v>6436493.3591553569</c:v>
                </c:pt>
                <c:pt idx="331">
                  <c:v>6455997.8844861314</c:v>
                </c:pt>
                <c:pt idx="332">
                  <c:v>6475502.4098169049</c:v>
                </c:pt>
                <c:pt idx="333">
                  <c:v>6495006.9351476785</c:v>
                </c:pt>
                <c:pt idx="334">
                  <c:v>6514511.460478452</c:v>
                </c:pt>
                <c:pt idx="335">
                  <c:v>6534015.9858092265</c:v>
                </c:pt>
                <c:pt idx="336">
                  <c:v>6553520.5111400001</c:v>
                </c:pt>
                <c:pt idx="337">
                  <c:v>6573025.0364707736</c:v>
                </c:pt>
                <c:pt idx="338">
                  <c:v>6592529.5618015472</c:v>
                </c:pt>
                <c:pt idx="339">
                  <c:v>6612034.0871323217</c:v>
                </c:pt>
                <c:pt idx="340">
                  <c:v>6631538.6124630952</c:v>
                </c:pt>
                <c:pt idx="341">
                  <c:v>6651043.1377938688</c:v>
                </c:pt>
                <c:pt idx="342">
                  <c:v>6670547.6631246433</c:v>
                </c:pt>
                <c:pt idx="343">
                  <c:v>6690052.1884554168</c:v>
                </c:pt>
                <c:pt idx="344">
                  <c:v>6709556.7137861904</c:v>
                </c:pt>
                <c:pt idx="345">
                  <c:v>6729061.2391169639</c:v>
                </c:pt>
                <c:pt idx="346">
                  <c:v>6748565.7644477384</c:v>
                </c:pt>
                <c:pt idx="347">
                  <c:v>6768070.289778512</c:v>
                </c:pt>
                <c:pt idx="348">
                  <c:v>6787574.8151092855</c:v>
                </c:pt>
                <c:pt idx="349">
                  <c:v>6807079.3404400591</c:v>
                </c:pt>
                <c:pt idx="350">
                  <c:v>6826583.8657708336</c:v>
                </c:pt>
                <c:pt idx="351">
                  <c:v>6846088.3911016071</c:v>
                </c:pt>
                <c:pt idx="352">
                  <c:v>6865592.9164323807</c:v>
                </c:pt>
                <c:pt idx="353">
                  <c:v>6885097.4417631552</c:v>
                </c:pt>
                <c:pt idx="354">
                  <c:v>6904601.9670939287</c:v>
                </c:pt>
                <c:pt idx="355">
                  <c:v>6924106.4924247023</c:v>
                </c:pt>
                <c:pt idx="356">
                  <c:v>6943611.0177554758</c:v>
                </c:pt>
                <c:pt idx="357">
                  <c:v>6963115.5430862503</c:v>
                </c:pt>
                <c:pt idx="358">
                  <c:v>6982620.0684170239</c:v>
                </c:pt>
                <c:pt idx="359">
                  <c:v>7002124.5937477974</c:v>
                </c:pt>
                <c:pt idx="360">
                  <c:v>7021629.119078571</c:v>
                </c:pt>
                <c:pt idx="361">
                  <c:v>7041133.6444093455</c:v>
                </c:pt>
                <c:pt idx="362">
                  <c:v>7060638.169740119</c:v>
                </c:pt>
                <c:pt idx="363">
                  <c:v>7080142.6950708926</c:v>
                </c:pt>
                <c:pt idx="364">
                  <c:v>7099647.2204016671</c:v>
                </c:pt>
                <c:pt idx="365">
                  <c:v>7119151.7457324406</c:v>
                </c:pt>
                <c:pt idx="366">
                  <c:v>7138656.2710632142</c:v>
                </c:pt>
                <c:pt idx="367">
                  <c:v>7158160.7963939877</c:v>
                </c:pt>
                <c:pt idx="368">
                  <c:v>7177665.3217247622</c:v>
                </c:pt>
                <c:pt idx="369">
                  <c:v>7197169.8470555358</c:v>
                </c:pt>
                <c:pt idx="370">
                  <c:v>7216674.3723863093</c:v>
                </c:pt>
                <c:pt idx="371">
                  <c:v>7236178.8977170829</c:v>
                </c:pt>
                <c:pt idx="372">
                  <c:v>7255683.4230478574</c:v>
                </c:pt>
                <c:pt idx="373">
                  <c:v>7275187.9483786309</c:v>
                </c:pt>
                <c:pt idx="374">
                  <c:v>7294692.4737094045</c:v>
                </c:pt>
                <c:pt idx="375">
                  <c:v>7314196.999040179</c:v>
                </c:pt>
                <c:pt idx="376">
                  <c:v>7333701.5243709525</c:v>
                </c:pt>
                <c:pt idx="377">
                  <c:v>7353206.0497017261</c:v>
                </c:pt>
                <c:pt idx="378">
                  <c:v>7372710.5750324996</c:v>
                </c:pt>
                <c:pt idx="379">
                  <c:v>7392215.1003632741</c:v>
                </c:pt>
                <c:pt idx="380">
                  <c:v>7411719.6256940477</c:v>
                </c:pt>
                <c:pt idx="381">
                  <c:v>7431224.1510248212</c:v>
                </c:pt>
                <c:pt idx="382">
                  <c:v>7450728.6763555948</c:v>
                </c:pt>
                <c:pt idx="383">
                  <c:v>7470233.2016863693</c:v>
                </c:pt>
                <c:pt idx="384">
                  <c:v>7489737.7270171428</c:v>
                </c:pt>
                <c:pt idx="385">
                  <c:v>7509242.2523479164</c:v>
                </c:pt>
                <c:pt idx="386">
                  <c:v>7528746.7776786909</c:v>
                </c:pt>
                <c:pt idx="387">
                  <c:v>7548251.3030094644</c:v>
                </c:pt>
                <c:pt idx="388">
                  <c:v>7567755.828340238</c:v>
                </c:pt>
                <c:pt idx="389">
                  <c:v>7587260.3536710115</c:v>
                </c:pt>
                <c:pt idx="390">
                  <c:v>7606764.879001786</c:v>
                </c:pt>
                <c:pt idx="391">
                  <c:v>7626269.4043325596</c:v>
                </c:pt>
                <c:pt idx="392">
                  <c:v>7645773.9296633331</c:v>
                </c:pt>
                <c:pt idx="393">
                  <c:v>7665278.4549941067</c:v>
                </c:pt>
                <c:pt idx="394">
                  <c:v>7684782.9803248812</c:v>
                </c:pt>
                <c:pt idx="395">
                  <c:v>7704287.5056556547</c:v>
                </c:pt>
                <c:pt idx="396">
                  <c:v>7723792.0309864283</c:v>
                </c:pt>
                <c:pt idx="397">
                  <c:v>7743296.5563172027</c:v>
                </c:pt>
                <c:pt idx="398">
                  <c:v>7762801.0816479763</c:v>
                </c:pt>
                <c:pt idx="399">
                  <c:v>7782305.6069787499</c:v>
                </c:pt>
                <c:pt idx="400">
                  <c:v>7801810.1323095234</c:v>
                </c:pt>
                <c:pt idx="401">
                  <c:v>7821314.6576402979</c:v>
                </c:pt>
                <c:pt idx="402">
                  <c:v>7840819.1829710715</c:v>
                </c:pt>
                <c:pt idx="403">
                  <c:v>7860323.708301845</c:v>
                </c:pt>
                <c:pt idx="404">
                  <c:v>7879828.2336326186</c:v>
                </c:pt>
                <c:pt idx="405">
                  <c:v>7899332.758963393</c:v>
                </c:pt>
                <c:pt idx="406">
                  <c:v>7918837.2842941666</c:v>
                </c:pt>
                <c:pt idx="407">
                  <c:v>7938341.8096249402</c:v>
                </c:pt>
                <c:pt idx="408">
                  <c:v>7957846.3349557146</c:v>
                </c:pt>
                <c:pt idx="409">
                  <c:v>7977350.8602864882</c:v>
                </c:pt>
                <c:pt idx="410">
                  <c:v>7996855.3856172618</c:v>
                </c:pt>
                <c:pt idx="411">
                  <c:v>8016359.9109480353</c:v>
                </c:pt>
                <c:pt idx="412">
                  <c:v>8035864.4362788098</c:v>
                </c:pt>
                <c:pt idx="413">
                  <c:v>8055368.9616095833</c:v>
                </c:pt>
                <c:pt idx="414">
                  <c:v>8074873.4869403569</c:v>
                </c:pt>
                <c:pt idx="415">
                  <c:v>8094378.0122711305</c:v>
                </c:pt>
                <c:pt idx="416">
                  <c:v>8113882.5376019049</c:v>
                </c:pt>
                <c:pt idx="417">
                  <c:v>8133387.0629326785</c:v>
                </c:pt>
                <c:pt idx="418">
                  <c:v>8152891.5882634521</c:v>
                </c:pt>
                <c:pt idx="419">
                  <c:v>8172396.1135942265</c:v>
                </c:pt>
                <c:pt idx="420">
                  <c:v>8191900.6389250001</c:v>
                </c:pt>
                <c:pt idx="421">
                  <c:v>8211405.1642557736</c:v>
                </c:pt>
                <c:pt idx="422">
                  <c:v>8230909.6895865472</c:v>
                </c:pt>
                <c:pt idx="423">
                  <c:v>8250414.2149173217</c:v>
                </c:pt>
                <c:pt idx="424">
                  <c:v>8269918.7402480952</c:v>
                </c:pt>
                <c:pt idx="425">
                  <c:v>8289423.2655788688</c:v>
                </c:pt>
                <c:pt idx="426">
                  <c:v>8308927.7909096424</c:v>
                </c:pt>
                <c:pt idx="427">
                  <c:v>8328432.3162404168</c:v>
                </c:pt>
                <c:pt idx="428">
                  <c:v>8347936.8415711904</c:v>
                </c:pt>
                <c:pt idx="429">
                  <c:v>8367441.3669019639</c:v>
                </c:pt>
                <c:pt idx="430">
                  <c:v>8386945.8922327384</c:v>
                </c:pt>
                <c:pt idx="431">
                  <c:v>8406450.4175635111</c:v>
                </c:pt>
                <c:pt idx="432">
                  <c:v>8425954.9428942855</c:v>
                </c:pt>
                <c:pt idx="433">
                  <c:v>8445459.46822506</c:v>
                </c:pt>
                <c:pt idx="434">
                  <c:v>8464963.9935558327</c:v>
                </c:pt>
                <c:pt idx="435">
                  <c:v>8484468.5188866071</c:v>
                </c:pt>
                <c:pt idx="436">
                  <c:v>8503973.0442173816</c:v>
                </c:pt>
                <c:pt idx="437">
                  <c:v>8523477.5695481542</c:v>
                </c:pt>
                <c:pt idx="438">
                  <c:v>8542982.0948789287</c:v>
                </c:pt>
                <c:pt idx="439">
                  <c:v>8562486.6202097032</c:v>
                </c:pt>
                <c:pt idx="440">
                  <c:v>8581991.1455404758</c:v>
                </c:pt>
                <c:pt idx="441">
                  <c:v>8601495.6708712503</c:v>
                </c:pt>
                <c:pt idx="442">
                  <c:v>8621000.196202023</c:v>
                </c:pt>
                <c:pt idx="443">
                  <c:v>8640504.7215327974</c:v>
                </c:pt>
                <c:pt idx="444">
                  <c:v>8660009.2468635719</c:v>
                </c:pt>
                <c:pt idx="445">
                  <c:v>8679513.7721943446</c:v>
                </c:pt>
                <c:pt idx="446">
                  <c:v>8699018.297525119</c:v>
                </c:pt>
                <c:pt idx="447">
                  <c:v>8718522.8228558935</c:v>
                </c:pt>
                <c:pt idx="448">
                  <c:v>8738027.3481866661</c:v>
                </c:pt>
                <c:pt idx="449">
                  <c:v>8757531.8735174406</c:v>
                </c:pt>
                <c:pt idx="450">
                  <c:v>8777036.3988482151</c:v>
                </c:pt>
                <c:pt idx="451">
                  <c:v>8796540.9241789877</c:v>
                </c:pt>
                <c:pt idx="452">
                  <c:v>8816045.4495097622</c:v>
                </c:pt>
                <c:pt idx="453">
                  <c:v>8835549.9748405349</c:v>
                </c:pt>
                <c:pt idx="454">
                  <c:v>8855054.5001713093</c:v>
                </c:pt>
                <c:pt idx="455">
                  <c:v>8874559.0255020838</c:v>
                </c:pt>
                <c:pt idx="456">
                  <c:v>8894063.5508328564</c:v>
                </c:pt>
                <c:pt idx="457">
                  <c:v>8913568.0761636309</c:v>
                </c:pt>
                <c:pt idx="458">
                  <c:v>8933072.6014944054</c:v>
                </c:pt>
                <c:pt idx="459">
                  <c:v>8952577.126825178</c:v>
                </c:pt>
                <c:pt idx="460">
                  <c:v>8972081.6521559525</c:v>
                </c:pt>
                <c:pt idx="461">
                  <c:v>8991586.177486727</c:v>
                </c:pt>
                <c:pt idx="462">
                  <c:v>9011090.7028174996</c:v>
                </c:pt>
                <c:pt idx="463">
                  <c:v>9030595.2281482741</c:v>
                </c:pt>
                <c:pt idx="464">
                  <c:v>9050099.7534790467</c:v>
                </c:pt>
                <c:pt idx="465">
                  <c:v>9069604.2788098212</c:v>
                </c:pt>
                <c:pt idx="466">
                  <c:v>9089108.8041405957</c:v>
                </c:pt>
                <c:pt idx="467">
                  <c:v>9108613.3294713683</c:v>
                </c:pt>
                <c:pt idx="468">
                  <c:v>9128117.8548021428</c:v>
                </c:pt>
                <c:pt idx="469">
                  <c:v>9147622.3801329173</c:v>
                </c:pt>
                <c:pt idx="470">
                  <c:v>9167126.9054636899</c:v>
                </c:pt>
                <c:pt idx="471">
                  <c:v>9186631.4307944644</c:v>
                </c:pt>
                <c:pt idx="472">
                  <c:v>9206135.9561252389</c:v>
                </c:pt>
                <c:pt idx="473">
                  <c:v>9225640.4814560115</c:v>
                </c:pt>
                <c:pt idx="474">
                  <c:v>9245145.006786786</c:v>
                </c:pt>
                <c:pt idx="475">
                  <c:v>9264649.5321175586</c:v>
                </c:pt>
                <c:pt idx="476">
                  <c:v>9284154.0574483331</c:v>
                </c:pt>
                <c:pt idx="477">
                  <c:v>9303658.5827791076</c:v>
                </c:pt>
                <c:pt idx="478">
                  <c:v>9323163.1081098802</c:v>
                </c:pt>
                <c:pt idx="479">
                  <c:v>9342667.6334406547</c:v>
                </c:pt>
                <c:pt idx="480">
                  <c:v>9362172.1587714292</c:v>
                </c:pt>
                <c:pt idx="481">
                  <c:v>9381676.6841022018</c:v>
                </c:pt>
                <c:pt idx="482">
                  <c:v>9401181.2094329763</c:v>
                </c:pt>
                <c:pt idx="483">
                  <c:v>9420685.7347637508</c:v>
                </c:pt>
                <c:pt idx="484">
                  <c:v>9440190.2600945234</c:v>
                </c:pt>
                <c:pt idx="485">
                  <c:v>9459694.7854252979</c:v>
                </c:pt>
                <c:pt idx="486">
                  <c:v>9479199.3107560705</c:v>
                </c:pt>
                <c:pt idx="487">
                  <c:v>9498703.836086845</c:v>
                </c:pt>
                <c:pt idx="488">
                  <c:v>9518208.3614176195</c:v>
                </c:pt>
                <c:pt idx="489">
                  <c:v>9537712.8867483921</c:v>
                </c:pt>
                <c:pt idx="490">
                  <c:v>9557217.4120791666</c:v>
                </c:pt>
                <c:pt idx="491">
                  <c:v>9576721.9374099411</c:v>
                </c:pt>
                <c:pt idx="492">
                  <c:v>9596226.4627407137</c:v>
                </c:pt>
                <c:pt idx="493">
                  <c:v>9615730.9880714882</c:v>
                </c:pt>
                <c:pt idx="494">
                  <c:v>9635235.5134022627</c:v>
                </c:pt>
                <c:pt idx="495">
                  <c:v>9654740.0387330353</c:v>
                </c:pt>
                <c:pt idx="496">
                  <c:v>9674244.5640638098</c:v>
                </c:pt>
                <c:pt idx="497">
                  <c:v>9693749.0893945824</c:v>
                </c:pt>
                <c:pt idx="498">
                  <c:v>9713253.6147253569</c:v>
                </c:pt>
                <c:pt idx="499">
                  <c:v>9732758.1400561314</c:v>
                </c:pt>
                <c:pt idx="500">
                  <c:v>9752262.665386904</c:v>
                </c:pt>
                <c:pt idx="501">
                  <c:v>9771767.1907176785</c:v>
                </c:pt>
                <c:pt idx="502">
                  <c:v>9791271.716048453</c:v>
                </c:pt>
                <c:pt idx="503">
                  <c:v>9810776.2413792256</c:v>
                </c:pt>
                <c:pt idx="504">
                  <c:v>9830280.7667100001</c:v>
                </c:pt>
                <c:pt idx="505">
                  <c:v>9849785.2920407746</c:v>
                </c:pt>
                <c:pt idx="506">
                  <c:v>9869289.8173715472</c:v>
                </c:pt>
                <c:pt idx="507">
                  <c:v>9888794.3427023217</c:v>
                </c:pt>
                <c:pt idx="508">
                  <c:v>9908298.8680330943</c:v>
                </c:pt>
                <c:pt idx="509">
                  <c:v>9927803.3933638688</c:v>
                </c:pt>
                <c:pt idx="510">
                  <c:v>9947307.9186946433</c:v>
                </c:pt>
                <c:pt idx="511">
                  <c:v>9966812.4440254159</c:v>
                </c:pt>
                <c:pt idx="512">
                  <c:v>9986316.9693561904</c:v>
                </c:pt>
                <c:pt idx="513">
                  <c:v>10005821.494686965</c:v>
                </c:pt>
                <c:pt idx="514">
                  <c:v>10025326.020017738</c:v>
                </c:pt>
                <c:pt idx="515">
                  <c:v>10044830.545348512</c:v>
                </c:pt>
                <c:pt idx="516">
                  <c:v>10064335.070679286</c:v>
                </c:pt>
                <c:pt idx="517">
                  <c:v>10083839.596010059</c:v>
                </c:pt>
                <c:pt idx="518">
                  <c:v>10103344.121340834</c:v>
                </c:pt>
                <c:pt idx="519">
                  <c:v>10122848.646671606</c:v>
                </c:pt>
                <c:pt idx="520">
                  <c:v>10142353.172002381</c:v>
                </c:pt>
                <c:pt idx="521">
                  <c:v>10161857.697333155</c:v>
                </c:pt>
                <c:pt idx="522">
                  <c:v>10181362.222663928</c:v>
                </c:pt>
                <c:pt idx="523">
                  <c:v>10200866.747994702</c:v>
                </c:pt>
                <c:pt idx="524">
                  <c:v>10220371.273325477</c:v>
                </c:pt>
                <c:pt idx="525">
                  <c:v>10239875.798656249</c:v>
                </c:pt>
                <c:pt idx="526">
                  <c:v>10259380.323987024</c:v>
                </c:pt>
                <c:pt idx="527">
                  <c:v>10278884.849317798</c:v>
                </c:pt>
                <c:pt idx="528">
                  <c:v>10298389.374648571</c:v>
                </c:pt>
                <c:pt idx="529">
                  <c:v>10317893.899979346</c:v>
                </c:pt>
                <c:pt idx="530">
                  <c:v>10337398.425310118</c:v>
                </c:pt>
                <c:pt idx="531">
                  <c:v>10356902.950640893</c:v>
                </c:pt>
                <c:pt idx="532">
                  <c:v>10376407.475971667</c:v>
                </c:pt>
                <c:pt idx="533">
                  <c:v>10395912.00130244</c:v>
                </c:pt>
                <c:pt idx="534">
                  <c:v>10415416.526633214</c:v>
                </c:pt>
                <c:pt idx="535">
                  <c:v>10434921.051963989</c:v>
                </c:pt>
                <c:pt idx="536">
                  <c:v>10454425.577294761</c:v>
                </c:pt>
                <c:pt idx="537">
                  <c:v>10473930.102625536</c:v>
                </c:pt>
                <c:pt idx="538">
                  <c:v>10493434.62795631</c:v>
                </c:pt>
                <c:pt idx="539">
                  <c:v>10512939.153287083</c:v>
                </c:pt>
                <c:pt idx="540">
                  <c:v>10532443.678617857</c:v>
                </c:pt>
                <c:pt idx="541">
                  <c:v>10551948.20394863</c:v>
                </c:pt>
                <c:pt idx="542">
                  <c:v>10571452.729279405</c:v>
                </c:pt>
                <c:pt idx="543">
                  <c:v>10590957.254610179</c:v>
                </c:pt>
                <c:pt idx="544">
                  <c:v>10610461.779940952</c:v>
                </c:pt>
                <c:pt idx="545">
                  <c:v>10629966.305271726</c:v>
                </c:pt>
                <c:pt idx="546">
                  <c:v>10649470.830602501</c:v>
                </c:pt>
                <c:pt idx="547">
                  <c:v>10668975.355933273</c:v>
                </c:pt>
                <c:pt idx="548">
                  <c:v>10688479.881264048</c:v>
                </c:pt>
                <c:pt idx="549">
                  <c:v>10707984.406594822</c:v>
                </c:pt>
                <c:pt idx="550">
                  <c:v>10727488.931925595</c:v>
                </c:pt>
                <c:pt idx="551">
                  <c:v>10746993.457256369</c:v>
                </c:pt>
                <c:pt idx="552">
                  <c:v>10766497.982587142</c:v>
                </c:pt>
                <c:pt idx="553">
                  <c:v>10786002.507917916</c:v>
                </c:pt>
                <c:pt idx="554">
                  <c:v>10805507.033248691</c:v>
                </c:pt>
                <c:pt idx="555">
                  <c:v>10825011.558579464</c:v>
                </c:pt>
                <c:pt idx="556">
                  <c:v>10844516.083910238</c:v>
                </c:pt>
                <c:pt idx="557">
                  <c:v>10864020.609241012</c:v>
                </c:pt>
                <c:pt idx="558">
                  <c:v>10883525.134571785</c:v>
                </c:pt>
                <c:pt idx="559">
                  <c:v>10903029.65990256</c:v>
                </c:pt>
                <c:pt idx="560">
                  <c:v>10922534.185233334</c:v>
                </c:pt>
                <c:pt idx="561">
                  <c:v>10942038.710564107</c:v>
                </c:pt>
                <c:pt idx="562">
                  <c:v>10961543.235894881</c:v>
                </c:pt>
                <c:pt idx="563">
                  <c:v>10981047.761225654</c:v>
                </c:pt>
                <c:pt idx="564">
                  <c:v>11000552.286556428</c:v>
                </c:pt>
                <c:pt idx="565">
                  <c:v>11020056.811887203</c:v>
                </c:pt>
                <c:pt idx="566">
                  <c:v>11039561.337217975</c:v>
                </c:pt>
                <c:pt idx="567">
                  <c:v>11059065.86254875</c:v>
                </c:pt>
                <c:pt idx="568">
                  <c:v>11078570.387879524</c:v>
                </c:pt>
                <c:pt idx="569">
                  <c:v>11098074.913210297</c:v>
                </c:pt>
                <c:pt idx="570">
                  <c:v>11117579.438541071</c:v>
                </c:pt>
                <c:pt idx="571">
                  <c:v>11137083.963871846</c:v>
                </c:pt>
                <c:pt idx="572">
                  <c:v>11156588.489202619</c:v>
                </c:pt>
                <c:pt idx="573">
                  <c:v>11176093.014533393</c:v>
                </c:pt>
                <c:pt idx="574">
                  <c:v>11195597.539864166</c:v>
                </c:pt>
                <c:pt idx="575">
                  <c:v>11215102.06519494</c:v>
                </c:pt>
                <c:pt idx="576">
                  <c:v>11234606.590525715</c:v>
                </c:pt>
                <c:pt idx="577">
                  <c:v>11254111.115856487</c:v>
                </c:pt>
                <c:pt idx="578">
                  <c:v>11273615.641187262</c:v>
                </c:pt>
                <c:pt idx="579">
                  <c:v>11293120.166518036</c:v>
                </c:pt>
                <c:pt idx="580">
                  <c:v>11312624.691848809</c:v>
                </c:pt>
                <c:pt idx="581">
                  <c:v>11332129.217179583</c:v>
                </c:pt>
                <c:pt idx="582">
                  <c:v>11351633.742510358</c:v>
                </c:pt>
                <c:pt idx="583">
                  <c:v>11371138.26784113</c:v>
                </c:pt>
                <c:pt idx="584">
                  <c:v>11390642.793171905</c:v>
                </c:pt>
                <c:pt idx="585">
                  <c:v>11410147.318502678</c:v>
                </c:pt>
                <c:pt idx="586">
                  <c:v>11429651.843833452</c:v>
                </c:pt>
                <c:pt idx="587">
                  <c:v>11449156.369164227</c:v>
                </c:pt>
                <c:pt idx="588">
                  <c:v>11468660.894494999</c:v>
                </c:pt>
                <c:pt idx="589">
                  <c:v>11488165.419825774</c:v>
                </c:pt>
                <c:pt idx="590">
                  <c:v>11507669.945156548</c:v>
                </c:pt>
                <c:pt idx="591">
                  <c:v>11527174.470487321</c:v>
                </c:pt>
                <c:pt idx="592">
                  <c:v>11546678.995818095</c:v>
                </c:pt>
                <c:pt idx="593">
                  <c:v>11566183.52114887</c:v>
                </c:pt>
                <c:pt idx="594">
                  <c:v>11585688.046479642</c:v>
                </c:pt>
                <c:pt idx="595">
                  <c:v>11605192.571810417</c:v>
                </c:pt>
                <c:pt idx="596">
                  <c:v>11624697.09714119</c:v>
                </c:pt>
                <c:pt idx="597">
                  <c:v>11644201.622471964</c:v>
                </c:pt>
                <c:pt idx="598">
                  <c:v>11663706.147802738</c:v>
                </c:pt>
                <c:pt idx="599">
                  <c:v>11683210.673133511</c:v>
                </c:pt>
                <c:pt idx="600">
                  <c:v>11702715.198464286</c:v>
                </c:pt>
                <c:pt idx="601">
                  <c:v>11722219.72379506</c:v>
                </c:pt>
                <c:pt idx="602">
                  <c:v>11741724.249125833</c:v>
                </c:pt>
                <c:pt idx="603">
                  <c:v>11761228.774456607</c:v>
                </c:pt>
                <c:pt idx="604">
                  <c:v>11780733.299787382</c:v>
                </c:pt>
                <c:pt idx="605">
                  <c:v>11800237.825118154</c:v>
                </c:pt>
                <c:pt idx="606">
                  <c:v>11819742.350448929</c:v>
                </c:pt>
                <c:pt idx="607">
                  <c:v>11839246.875779701</c:v>
                </c:pt>
                <c:pt idx="608">
                  <c:v>11858751.401110476</c:v>
                </c:pt>
                <c:pt idx="609">
                  <c:v>11878255.92644125</c:v>
                </c:pt>
                <c:pt idx="610">
                  <c:v>11897760.451772023</c:v>
                </c:pt>
                <c:pt idx="611">
                  <c:v>11917264.977102797</c:v>
                </c:pt>
                <c:pt idx="612">
                  <c:v>11936769.502433572</c:v>
                </c:pt>
                <c:pt idx="613">
                  <c:v>11956274.027764345</c:v>
                </c:pt>
                <c:pt idx="614">
                  <c:v>11975778.553095119</c:v>
                </c:pt>
                <c:pt idx="615">
                  <c:v>11995283.078425894</c:v>
                </c:pt>
                <c:pt idx="616">
                  <c:v>12014787.603756666</c:v>
                </c:pt>
                <c:pt idx="617">
                  <c:v>12034292.129087441</c:v>
                </c:pt>
                <c:pt idx="618">
                  <c:v>12053796.654418213</c:v>
                </c:pt>
                <c:pt idx="619">
                  <c:v>12073301.179748988</c:v>
                </c:pt>
                <c:pt idx="620">
                  <c:v>12092805.705079762</c:v>
                </c:pt>
                <c:pt idx="621">
                  <c:v>12112310.230410535</c:v>
                </c:pt>
                <c:pt idx="622">
                  <c:v>12131814.755741309</c:v>
                </c:pt>
                <c:pt idx="623">
                  <c:v>12151319.281072084</c:v>
                </c:pt>
                <c:pt idx="624">
                  <c:v>12170823.806402856</c:v>
                </c:pt>
                <c:pt idx="625">
                  <c:v>12190328.331733631</c:v>
                </c:pt>
                <c:pt idx="626">
                  <c:v>12209832.857064405</c:v>
                </c:pt>
                <c:pt idx="627">
                  <c:v>12229337.382395178</c:v>
                </c:pt>
                <c:pt idx="628">
                  <c:v>12248841.907725953</c:v>
                </c:pt>
                <c:pt idx="629">
                  <c:v>12268346.433056725</c:v>
                </c:pt>
                <c:pt idx="630">
                  <c:v>12287850.9583875</c:v>
                </c:pt>
                <c:pt idx="631">
                  <c:v>12307355.483718274</c:v>
                </c:pt>
                <c:pt idx="632">
                  <c:v>12326860.009049047</c:v>
                </c:pt>
                <c:pt idx="633">
                  <c:v>12346364.534379821</c:v>
                </c:pt>
                <c:pt idx="634">
                  <c:v>12365869.059710596</c:v>
                </c:pt>
                <c:pt idx="635">
                  <c:v>12385373.585041368</c:v>
                </c:pt>
                <c:pt idx="636">
                  <c:v>12404878.110372143</c:v>
                </c:pt>
                <c:pt idx="637">
                  <c:v>12424382.635702917</c:v>
                </c:pt>
                <c:pt idx="638">
                  <c:v>12443887.16103369</c:v>
                </c:pt>
                <c:pt idx="639">
                  <c:v>12463391.686364464</c:v>
                </c:pt>
                <c:pt idx="640">
                  <c:v>12482896.211695239</c:v>
                </c:pt>
                <c:pt idx="641">
                  <c:v>12502400.737026012</c:v>
                </c:pt>
                <c:pt idx="642">
                  <c:v>12521905.262356786</c:v>
                </c:pt>
                <c:pt idx="643">
                  <c:v>12541409.787687559</c:v>
                </c:pt>
                <c:pt idx="644">
                  <c:v>12560914.313018333</c:v>
                </c:pt>
                <c:pt idx="645">
                  <c:v>12580418.838349108</c:v>
                </c:pt>
                <c:pt idx="646">
                  <c:v>12599923.36367988</c:v>
                </c:pt>
                <c:pt idx="647">
                  <c:v>12619427.889010655</c:v>
                </c:pt>
                <c:pt idx="648">
                  <c:v>12638932.414341429</c:v>
                </c:pt>
                <c:pt idx="649">
                  <c:v>12658436.939672202</c:v>
                </c:pt>
                <c:pt idx="650">
                  <c:v>12677941.465002976</c:v>
                </c:pt>
                <c:pt idx="651">
                  <c:v>12697445.990333751</c:v>
                </c:pt>
                <c:pt idx="652">
                  <c:v>12716950.515664523</c:v>
                </c:pt>
                <c:pt idx="653">
                  <c:v>12736455.040995298</c:v>
                </c:pt>
                <c:pt idx="654">
                  <c:v>12755959.566326071</c:v>
                </c:pt>
                <c:pt idx="655">
                  <c:v>12775464.091656845</c:v>
                </c:pt>
                <c:pt idx="656">
                  <c:v>12794968.61698762</c:v>
                </c:pt>
                <c:pt idx="657">
                  <c:v>12814473.142318392</c:v>
                </c:pt>
                <c:pt idx="658">
                  <c:v>12833977.667649167</c:v>
                </c:pt>
                <c:pt idx="659">
                  <c:v>12853482.192979941</c:v>
                </c:pt>
                <c:pt idx="660">
                  <c:v>12872986.718310714</c:v>
                </c:pt>
                <c:pt idx="661">
                  <c:v>12892491.243641488</c:v>
                </c:pt>
                <c:pt idx="662">
                  <c:v>12911995.768972263</c:v>
                </c:pt>
                <c:pt idx="663">
                  <c:v>12931500.294303035</c:v>
                </c:pt>
                <c:pt idx="664">
                  <c:v>12951004.81963381</c:v>
                </c:pt>
                <c:pt idx="665">
                  <c:v>12970509.344964582</c:v>
                </c:pt>
                <c:pt idx="666">
                  <c:v>12990013.870295357</c:v>
                </c:pt>
                <c:pt idx="667">
                  <c:v>13009518.395626131</c:v>
                </c:pt>
                <c:pt idx="668">
                  <c:v>13029022.920956904</c:v>
                </c:pt>
                <c:pt idx="669">
                  <c:v>13048527.446287679</c:v>
                </c:pt>
                <c:pt idx="670">
                  <c:v>13068031.971618453</c:v>
                </c:pt>
                <c:pt idx="671">
                  <c:v>13087536.496949226</c:v>
                </c:pt>
                <c:pt idx="672">
                  <c:v>13107041.02228</c:v>
                </c:pt>
                <c:pt idx="673">
                  <c:v>13126545.547610775</c:v>
                </c:pt>
                <c:pt idx="674">
                  <c:v>13146050.072941547</c:v>
                </c:pt>
                <c:pt idx="675">
                  <c:v>13165554.598272322</c:v>
                </c:pt>
                <c:pt idx="676">
                  <c:v>13185059.123603094</c:v>
                </c:pt>
                <c:pt idx="677">
                  <c:v>13204563.648933869</c:v>
                </c:pt>
                <c:pt idx="678">
                  <c:v>13224068.174264643</c:v>
                </c:pt>
                <c:pt idx="679">
                  <c:v>13243572.699595416</c:v>
                </c:pt>
                <c:pt idx="680">
                  <c:v>13263077.22492619</c:v>
                </c:pt>
                <c:pt idx="681">
                  <c:v>13282581.750256965</c:v>
                </c:pt>
                <c:pt idx="682">
                  <c:v>13302086.275587738</c:v>
                </c:pt>
                <c:pt idx="683">
                  <c:v>13321590.800918512</c:v>
                </c:pt>
                <c:pt idx="684">
                  <c:v>13341095.326249287</c:v>
                </c:pt>
                <c:pt idx="685">
                  <c:v>13360599.851580059</c:v>
                </c:pt>
                <c:pt idx="686">
                  <c:v>13380104.376910834</c:v>
                </c:pt>
                <c:pt idx="687">
                  <c:v>13399608.902241606</c:v>
                </c:pt>
                <c:pt idx="688">
                  <c:v>13419113.427572381</c:v>
                </c:pt>
                <c:pt idx="689">
                  <c:v>13438617.952903155</c:v>
                </c:pt>
                <c:pt idx="690">
                  <c:v>13458122.478233928</c:v>
                </c:pt>
                <c:pt idx="691">
                  <c:v>13477627.003564702</c:v>
                </c:pt>
                <c:pt idx="692">
                  <c:v>13497131.528895477</c:v>
                </c:pt>
                <c:pt idx="693">
                  <c:v>13516636.054226249</c:v>
                </c:pt>
                <c:pt idx="694">
                  <c:v>13536140.579557024</c:v>
                </c:pt>
                <c:pt idx="695">
                  <c:v>13555645.104887798</c:v>
                </c:pt>
                <c:pt idx="696">
                  <c:v>13575149.630218571</c:v>
                </c:pt>
                <c:pt idx="697">
                  <c:v>13594654.155549346</c:v>
                </c:pt>
                <c:pt idx="698">
                  <c:v>13614158.680880118</c:v>
                </c:pt>
                <c:pt idx="699">
                  <c:v>13633663.206210893</c:v>
                </c:pt>
                <c:pt idx="700">
                  <c:v>13653167.731541667</c:v>
                </c:pt>
                <c:pt idx="701">
                  <c:v>13672672.25687244</c:v>
                </c:pt>
                <c:pt idx="702">
                  <c:v>13692176.782203214</c:v>
                </c:pt>
                <c:pt idx="703">
                  <c:v>13711681.307533989</c:v>
                </c:pt>
                <c:pt idx="704">
                  <c:v>13731185.832864761</c:v>
                </c:pt>
                <c:pt idx="705">
                  <c:v>13750690.358195536</c:v>
                </c:pt>
                <c:pt idx="706">
                  <c:v>13770194.88352631</c:v>
                </c:pt>
                <c:pt idx="707">
                  <c:v>13789699.408857083</c:v>
                </c:pt>
                <c:pt idx="708">
                  <c:v>13809203.934187857</c:v>
                </c:pt>
                <c:pt idx="709">
                  <c:v>13828708.45951863</c:v>
                </c:pt>
                <c:pt idx="710">
                  <c:v>13848212.984849405</c:v>
                </c:pt>
                <c:pt idx="711">
                  <c:v>13867717.510180179</c:v>
                </c:pt>
                <c:pt idx="712">
                  <c:v>13887222.035510952</c:v>
                </c:pt>
                <c:pt idx="713">
                  <c:v>13906726.560841726</c:v>
                </c:pt>
                <c:pt idx="714">
                  <c:v>13926231.086172501</c:v>
                </c:pt>
                <c:pt idx="715">
                  <c:v>13945735.611503273</c:v>
                </c:pt>
                <c:pt idx="716">
                  <c:v>13965240.136834048</c:v>
                </c:pt>
                <c:pt idx="717">
                  <c:v>13984744.662164822</c:v>
                </c:pt>
                <c:pt idx="718">
                  <c:v>14004249.187495595</c:v>
                </c:pt>
                <c:pt idx="719">
                  <c:v>14023753.712826369</c:v>
                </c:pt>
                <c:pt idx="720">
                  <c:v>14043258.238157142</c:v>
                </c:pt>
                <c:pt idx="721">
                  <c:v>14062762.763487916</c:v>
                </c:pt>
                <c:pt idx="722">
                  <c:v>14082267.288818691</c:v>
                </c:pt>
                <c:pt idx="723">
                  <c:v>14101771.814149464</c:v>
                </c:pt>
                <c:pt idx="724">
                  <c:v>14121276.339480238</c:v>
                </c:pt>
                <c:pt idx="725">
                  <c:v>14140780.864811013</c:v>
                </c:pt>
                <c:pt idx="726">
                  <c:v>14160285.390141785</c:v>
                </c:pt>
                <c:pt idx="727">
                  <c:v>14179789.91547256</c:v>
                </c:pt>
                <c:pt idx="728">
                  <c:v>14199294.440803334</c:v>
                </c:pt>
                <c:pt idx="729">
                  <c:v>14218798.966134107</c:v>
                </c:pt>
                <c:pt idx="730">
                  <c:v>14238303.491464881</c:v>
                </c:pt>
                <c:pt idx="731">
                  <c:v>14257808.016795654</c:v>
                </c:pt>
                <c:pt idx="732">
                  <c:v>14277312.542126428</c:v>
                </c:pt>
                <c:pt idx="733">
                  <c:v>14296817.067457203</c:v>
                </c:pt>
                <c:pt idx="734">
                  <c:v>14316321.592787975</c:v>
                </c:pt>
                <c:pt idx="735">
                  <c:v>14335826.11811875</c:v>
                </c:pt>
                <c:pt idx="736">
                  <c:v>14355330.643449524</c:v>
                </c:pt>
                <c:pt idx="737">
                  <c:v>14374835.168780297</c:v>
                </c:pt>
                <c:pt idx="738">
                  <c:v>14394339.694111072</c:v>
                </c:pt>
                <c:pt idx="739">
                  <c:v>14413844.219441846</c:v>
                </c:pt>
                <c:pt idx="740">
                  <c:v>14433348.744772619</c:v>
                </c:pt>
                <c:pt idx="741">
                  <c:v>14452853.270103393</c:v>
                </c:pt>
                <c:pt idx="742">
                  <c:v>14472357.795434166</c:v>
                </c:pt>
                <c:pt idx="743">
                  <c:v>14491862.32076494</c:v>
                </c:pt>
                <c:pt idx="744">
                  <c:v>14511366.846095715</c:v>
                </c:pt>
                <c:pt idx="745">
                  <c:v>14530871.371426487</c:v>
                </c:pt>
                <c:pt idx="746">
                  <c:v>14550375.896757262</c:v>
                </c:pt>
                <c:pt idx="747">
                  <c:v>14569880.422088036</c:v>
                </c:pt>
                <c:pt idx="748">
                  <c:v>14589384.947418809</c:v>
                </c:pt>
                <c:pt idx="749">
                  <c:v>14608889.472749583</c:v>
                </c:pt>
                <c:pt idx="750">
                  <c:v>14628393.998080358</c:v>
                </c:pt>
                <c:pt idx="751">
                  <c:v>14647898.523411131</c:v>
                </c:pt>
                <c:pt idx="752">
                  <c:v>14667403.048741905</c:v>
                </c:pt>
                <c:pt idx="753">
                  <c:v>14686907.574072678</c:v>
                </c:pt>
                <c:pt idx="754">
                  <c:v>14706412.099403452</c:v>
                </c:pt>
                <c:pt idx="755">
                  <c:v>14725916.624734227</c:v>
                </c:pt>
                <c:pt idx="756">
                  <c:v>14745421.150064999</c:v>
                </c:pt>
                <c:pt idx="757">
                  <c:v>14764925.675395774</c:v>
                </c:pt>
                <c:pt idx="758">
                  <c:v>14784430.200726548</c:v>
                </c:pt>
                <c:pt idx="759">
                  <c:v>14803934.726057321</c:v>
                </c:pt>
                <c:pt idx="760">
                  <c:v>14823439.251388095</c:v>
                </c:pt>
                <c:pt idx="761">
                  <c:v>14842943.77671887</c:v>
                </c:pt>
                <c:pt idx="762">
                  <c:v>14862448.302049642</c:v>
                </c:pt>
                <c:pt idx="763">
                  <c:v>14881952.827380417</c:v>
                </c:pt>
                <c:pt idx="764">
                  <c:v>14901457.35271119</c:v>
                </c:pt>
                <c:pt idx="765">
                  <c:v>14920961.878041964</c:v>
                </c:pt>
                <c:pt idx="766">
                  <c:v>14940466.403372739</c:v>
                </c:pt>
                <c:pt idx="767">
                  <c:v>14959970.928703511</c:v>
                </c:pt>
                <c:pt idx="768">
                  <c:v>14979475.454034286</c:v>
                </c:pt>
                <c:pt idx="769">
                  <c:v>14998979.97936506</c:v>
                </c:pt>
                <c:pt idx="770">
                  <c:v>15018484.504695833</c:v>
                </c:pt>
                <c:pt idx="771">
                  <c:v>15037989.030026607</c:v>
                </c:pt>
                <c:pt idx="772">
                  <c:v>15057493.555357382</c:v>
                </c:pt>
                <c:pt idx="773">
                  <c:v>15076998.080688154</c:v>
                </c:pt>
                <c:pt idx="774">
                  <c:v>15096502.606018929</c:v>
                </c:pt>
                <c:pt idx="775">
                  <c:v>15116007.131349701</c:v>
                </c:pt>
                <c:pt idx="776">
                  <c:v>15135511.656680476</c:v>
                </c:pt>
                <c:pt idx="777">
                  <c:v>15155016.18201125</c:v>
                </c:pt>
                <c:pt idx="778">
                  <c:v>15174520.707342023</c:v>
                </c:pt>
                <c:pt idx="779">
                  <c:v>15194025.232672798</c:v>
                </c:pt>
                <c:pt idx="780">
                  <c:v>15213529.758003572</c:v>
                </c:pt>
                <c:pt idx="781">
                  <c:v>15233034.283334345</c:v>
                </c:pt>
                <c:pt idx="782">
                  <c:v>15252538.808665119</c:v>
                </c:pt>
                <c:pt idx="783">
                  <c:v>15272043.333995894</c:v>
                </c:pt>
                <c:pt idx="784">
                  <c:v>15291547.859326666</c:v>
                </c:pt>
                <c:pt idx="785">
                  <c:v>15311052.384657441</c:v>
                </c:pt>
                <c:pt idx="786">
                  <c:v>15330556.909988213</c:v>
                </c:pt>
                <c:pt idx="787">
                  <c:v>15350061.435318988</c:v>
                </c:pt>
                <c:pt idx="788">
                  <c:v>15369565.960649762</c:v>
                </c:pt>
                <c:pt idx="789">
                  <c:v>15389070.485980535</c:v>
                </c:pt>
                <c:pt idx="790">
                  <c:v>15408575.011311309</c:v>
                </c:pt>
                <c:pt idx="791">
                  <c:v>15428079.536642084</c:v>
                </c:pt>
                <c:pt idx="792">
                  <c:v>15447584.061972857</c:v>
                </c:pt>
                <c:pt idx="793">
                  <c:v>15467088.587303631</c:v>
                </c:pt>
                <c:pt idx="794">
                  <c:v>15486593.112634405</c:v>
                </c:pt>
                <c:pt idx="795">
                  <c:v>15506097.637965178</c:v>
                </c:pt>
                <c:pt idx="796">
                  <c:v>15525602.163295953</c:v>
                </c:pt>
                <c:pt idx="797">
                  <c:v>15545106.688626725</c:v>
                </c:pt>
                <c:pt idx="798">
                  <c:v>15564611.2139575</c:v>
                </c:pt>
                <c:pt idx="799">
                  <c:v>15584115.739288274</c:v>
                </c:pt>
                <c:pt idx="800">
                  <c:v>15603620.264619047</c:v>
                </c:pt>
                <c:pt idx="801">
                  <c:v>15623124.789949821</c:v>
                </c:pt>
                <c:pt idx="802">
                  <c:v>15642629.315280596</c:v>
                </c:pt>
                <c:pt idx="803">
                  <c:v>15662133.840611368</c:v>
                </c:pt>
                <c:pt idx="804">
                  <c:v>15681638.365942143</c:v>
                </c:pt>
                <c:pt idx="805">
                  <c:v>15701142.891272917</c:v>
                </c:pt>
                <c:pt idx="806">
                  <c:v>15720647.41660369</c:v>
                </c:pt>
                <c:pt idx="807">
                  <c:v>15740151.941934464</c:v>
                </c:pt>
                <c:pt idx="808">
                  <c:v>15759656.467265237</c:v>
                </c:pt>
                <c:pt idx="809">
                  <c:v>15779160.992596012</c:v>
                </c:pt>
                <c:pt idx="810">
                  <c:v>15798665.517926786</c:v>
                </c:pt>
                <c:pt idx="811">
                  <c:v>15818170.043257559</c:v>
                </c:pt>
                <c:pt idx="812">
                  <c:v>15837674.568588333</c:v>
                </c:pt>
                <c:pt idx="813">
                  <c:v>15857179.093919108</c:v>
                </c:pt>
                <c:pt idx="814">
                  <c:v>15876683.61924988</c:v>
                </c:pt>
                <c:pt idx="815">
                  <c:v>15896188.144580655</c:v>
                </c:pt>
                <c:pt idx="816">
                  <c:v>15915692.669911429</c:v>
                </c:pt>
                <c:pt idx="817">
                  <c:v>15935197.195242202</c:v>
                </c:pt>
                <c:pt idx="818">
                  <c:v>15954701.720572976</c:v>
                </c:pt>
                <c:pt idx="819">
                  <c:v>15974206.245903749</c:v>
                </c:pt>
                <c:pt idx="820">
                  <c:v>15993710.771234524</c:v>
                </c:pt>
                <c:pt idx="821">
                  <c:v>16013215.296565298</c:v>
                </c:pt>
                <c:pt idx="822">
                  <c:v>16032719.821896071</c:v>
                </c:pt>
                <c:pt idx="823">
                  <c:v>16052224.347226845</c:v>
                </c:pt>
                <c:pt idx="824">
                  <c:v>16071728.87255762</c:v>
                </c:pt>
                <c:pt idx="825">
                  <c:v>16091233.397888392</c:v>
                </c:pt>
                <c:pt idx="826">
                  <c:v>16110737.923219167</c:v>
                </c:pt>
                <c:pt idx="827">
                  <c:v>16130242.448549941</c:v>
                </c:pt>
                <c:pt idx="828">
                  <c:v>16149746.973880714</c:v>
                </c:pt>
                <c:pt idx="829">
                  <c:v>16169251.499211488</c:v>
                </c:pt>
                <c:pt idx="830">
                  <c:v>16188756.024542261</c:v>
                </c:pt>
                <c:pt idx="831">
                  <c:v>16208260.549873035</c:v>
                </c:pt>
                <c:pt idx="832">
                  <c:v>16227765.07520381</c:v>
                </c:pt>
                <c:pt idx="833">
                  <c:v>16247269.600534583</c:v>
                </c:pt>
                <c:pt idx="834">
                  <c:v>16266774.125865357</c:v>
                </c:pt>
                <c:pt idx="835">
                  <c:v>16286278.651196131</c:v>
                </c:pt>
                <c:pt idx="836">
                  <c:v>16305783.176526904</c:v>
                </c:pt>
                <c:pt idx="837">
                  <c:v>16325287.701857679</c:v>
                </c:pt>
                <c:pt idx="838">
                  <c:v>16344792.227188453</c:v>
                </c:pt>
                <c:pt idx="839">
                  <c:v>16364296.752519226</c:v>
                </c:pt>
                <c:pt idx="840">
                  <c:v>16383801.27785</c:v>
                </c:pt>
                <c:pt idx="841">
                  <c:v>16403305.803180773</c:v>
                </c:pt>
                <c:pt idx="842">
                  <c:v>16422810.328511547</c:v>
                </c:pt>
                <c:pt idx="843">
                  <c:v>16442314.853842322</c:v>
                </c:pt>
                <c:pt idx="844">
                  <c:v>16461819.379173094</c:v>
                </c:pt>
                <c:pt idx="845">
                  <c:v>16481323.904503869</c:v>
                </c:pt>
                <c:pt idx="846">
                  <c:v>16500828.429834643</c:v>
                </c:pt>
                <c:pt idx="847">
                  <c:v>16520332.955165416</c:v>
                </c:pt>
                <c:pt idx="848">
                  <c:v>16539837.48049619</c:v>
                </c:pt>
                <c:pt idx="849">
                  <c:v>16559342.005826965</c:v>
                </c:pt>
                <c:pt idx="850">
                  <c:v>16578846.531157738</c:v>
                </c:pt>
                <c:pt idx="851">
                  <c:v>16598351.056488512</c:v>
                </c:pt>
                <c:pt idx="852">
                  <c:v>16617855.581819285</c:v>
                </c:pt>
                <c:pt idx="853">
                  <c:v>16637360.107150059</c:v>
                </c:pt>
                <c:pt idx="854">
                  <c:v>16656864.632480834</c:v>
                </c:pt>
                <c:pt idx="855">
                  <c:v>16676369.157811606</c:v>
                </c:pt>
                <c:pt idx="856">
                  <c:v>16695873.683142381</c:v>
                </c:pt>
                <c:pt idx="857">
                  <c:v>16715378.208473155</c:v>
                </c:pt>
                <c:pt idx="858">
                  <c:v>16734882.733803928</c:v>
                </c:pt>
                <c:pt idx="859">
                  <c:v>16754387.259134702</c:v>
                </c:pt>
                <c:pt idx="860">
                  <c:v>16773891.784465477</c:v>
                </c:pt>
                <c:pt idx="861">
                  <c:v>16793396.309796251</c:v>
                </c:pt>
                <c:pt idx="862">
                  <c:v>16812900.835127022</c:v>
                </c:pt>
                <c:pt idx="863">
                  <c:v>16832405.360457797</c:v>
                </c:pt>
                <c:pt idx="864">
                  <c:v>16851909.885788571</c:v>
                </c:pt>
                <c:pt idx="865">
                  <c:v>16871414.411119346</c:v>
                </c:pt>
                <c:pt idx="866">
                  <c:v>16890918.93645012</c:v>
                </c:pt>
                <c:pt idx="867">
                  <c:v>16910423.461780895</c:v>
                </c:pt>
                <c:pt idx="868">
                  <c:v>16929927.987111665</c:v>
                </c:pt>
                <c:pt idx="869">
                  <c:v>16949432.51244244</c:v>
                </c:pt>
                <c:pt idx="870">
                  <c:v>16968937.037773214</c:v>
                </c:pt>
                <c:pt idx="871">
                  <c:v>16988441.563103989</c:v>
                </c:pt>
                <c:pt idx="872">
                  <c:v>17007946.088434763</c:v>
                </c:pt>
                <c:pt idx="873">
                  <c:v>17027450.613765534</c:v>
                </c:pt>
                <c:pt idx="874">
                  <c:v>17046955.139096308</c:v>
                </c:pt>
                <c:pt idx="875">
                  <c:v>17066459.664427083</c:v>
                </c:pt>
                <c:pt idx="876">
                  <c:v>17085964.189757857</c:v>
                </c:pt>
                <c:pt idx="877">
                  <c:v>17105468.715088632</c:v>
                </c:pt>
                <c:pt idx="878">
                  <c:v>17124973.240419406</c:v>
                </c:pt>
                <c:pt idx="879">
                  <c:v>17144477.765750177</c:v>
                </c:pt>
                <c:pt idx="880">
                  <c:v>17163982.291080952</c:v>
                </c:pt>
                <c:pt idx="881">
                  <c:v>17183486.816411726</c:v>
                </c:pt>
                <c:pt idx="882">
                  <c:v>17202991.341742501</c:v>
                </c:pt>
                <c:pt idx="883">
                  <c:v>17222495.867073275</c:v>
                </c:pt>
                <c:pt idx="884">
                  <c:v>17242000.392404046</c:v>
                </c:pt>
                <c:pt idx="885">
                  <c:v>17261504.91773482</c:v>
                </c:pt>
                <c:pt idx="886">
                  <c:v>17281009.443065595</c:v>
                </c:pt>
                <c:pt idx="887">
                  <c:v>17300513.968396369</c:v>
                </c:pt>
                <c:pt idx="888">
                  <c:v>17320018.493727144</c:v>
                </c:pt>
                <c:pt idx="889">
                  <c:v>17339523.019057918</c:v>
                </c:pt>
                <c:pt idx="890">
                  <c:v>17359027.544388689</c:v>
                </c:pt>
                <c:pt idx="891">
                  <c:v>17378532.069719464</c:v>
                </c:pt>
                <c:pt idx="892">
                  <c:v>17398036.595050238</c:v>
                </c:pt>
                <c:pt idx="893">
                  <c:v>17417541.120381013</c:v>
                </c:pt>
                <c:pt idx="894">
                  <c:v>17437045.645711787</c:v>
                </c:pt>
                <c:pt idx="895">
                  <c:v>17456550.171042558</c:v>
                </c:pt>
                <c:pt idx="896">
                  <c:v>17476054.696373332</c:v>
                </c:pt>
                <c:pt idx="897">
                  <c:v>17495559.221704107</c:v>
                </c:pt>
                <c:pt idx="898">
                  <c:v>17515063.747034881</c:v>
                </c:pt>
                <c:pt idx="899">
                  <c:v>17534568.272365656</c:v>
                </c:pt>
                <c:pt idx="900">
                  <c:v>17554072.79769643</c:v>
                </c:pt>
                <c:pt idx="901">
                  <c:v>17573577.323027201</c:v>
                </c:pt>
                <c:pt idx="902">
                  <c:v>17593081.848357975</c:v>
                </c:pt>
                <c:pt idx="903">
                  <c:v>17612586.37368875</c:v>
                </c:pt>
                <c:pt idx="904">
                  <c:v>17632090.899019524</c:v>
                </c:pt>
                <c:pt idx="905">
                  <c:v>17651595.424350299</c:v>
                </c:pt>
                <c:pt idx="906">
                  <c:v>17671099.94968107</c:v>
                </c:pt>
                <c:pt idx="907">
                  <c:v>17690604.475011844</c:v>
                </c:pt>
                <c:pt idx="908">
                  <c:v>17710109.000342619</c:v>
                </c:pt>
                <c:pt idx="909">
                  <c:v>17729613.525673393</c:v>
                </c:pt>
                <c:pt idx="910">
                  <c:v>17749118.051004168</c:v>
                </c:pt>
                <c:pt idx="911">
                  <c:v>17768622.576334942</c:v>
                </c:pt>
                <c:pt idx="912">
                  <c:v>17788127.101665713</c:v>
                </c:pt>
                <c:pt idx="913">
                  <c:v>17807631.626996487</c:v>
                </c:pt>
                <c:pt idx="914">
                  <c:v>17827136.152327262</c:v>
                </c:pt>
                <c:pt idx="915">
                  <c:v>17846640.677658036</c:v>
                </c:pt>
                <c:pt idx="916">
                  <c:v>17866145.202988811</c:v>
                </c:pt>
                <c:pt idx="917">
                  <c:v>17885649.728319582</c:v>
                </c:pt>
                <c:pt idx="918">
                  <c:v>17905154.253650356</c:v>
                </c:pt>
                <c:pt idx="919">
                  <c:v>17924658.778981131</c:v>
                </c:pt>
                <c:pt idx="920">
                  <c:v>17944163.304311905</c:v>
                </c:pt>
                <c:pt idx="921">
                  <c:v>17963667.82964268</c:v>
                </c:pt>
                <c:pt idx="922">
                  <c:v>17983172.354973454</c:v>
                </c:pt>
                <c:pt idx="923">
                  <c:v>18002676.880304225</c:v>
                </c:pt>
                <c:pt idx="924">
                  <c:v>18022181.405634999</c:v>
                </c:pt>
                <c:pt idx="925">
                  <c:v>18041685.930965774</c:v>
                </c:pt>
                <c:pt idx="926">
                  <c:v>18061190.456296548</c:v>
                </c:pt>
                <c:pt idx="927">
                  <c:v>18080694.981627323</c:v>
                </c:pt>
                <c:pt idx="928">
                  <c:v>18100199.506958093</c:v>
                </c:pt>
                <c:pt idx="929">
                  <c:v>18119704.032288868</c:v>
                </c:pt>
                <c:pt idx="930">
                  <c:v>18139208.557619642</c:v>
                </c:pt>
                <c:pt idx="931">
                  <c:v>18158713.082950417</c:v>
                </c:pt>
                <c:pt idx="932">
                  <c:v>18178217.608281191</c:v>
                </c:pt>
                <c:pt idx="933">
                  <c:v>18197722.133611966</c:v>
                </c:pt>
                <c:pt idx="934">
                  <c:v>18217226.658942737</c:v>
                </c:pt>
                <c:pt idx="935">
                  <c:v>18236731.184273511</c:v>
                </c:pt>
                <c:pt idx="936">
                  <c:v>18256235.709604286</c:v>
                </c:pt>
                <c:pt idx="937">
                  <c:v>18275740.23493506</c:v>
                </c:pt>
                <c:pt idx="938">
                  <c:v>18295244.760265835</c:v>
                </c:pt>
                <c:pt idx="939">
                  <c:v>18314749.285596605</c:v>
                </c:pt>
                <c:pt idx="940">
                  <c:v>18334253.81092738</c:v>
                </c:pt>
                <c:pt idx="941">
                  <c:v>18353758.336258154</c:v>
                </c:pt>
                <c:pt idx="942">
                  <c:v>18373262.861588929</c:v>
                </c:pt>
                <c:pt idx="943">
                  <c:v>18392767.386919703</c:v>
                </c:pt>
                <c:pt idx="944">
                  <c:v>18412271.912250478</c:v>
                </c:pt>
                <c:pt idx="945">
                  <c:v>18431776.437581249</c:v>
                </c:pt>
                <c:pt idx="946">
                  <c:v>18451280.962912023</c:v>
                </c:pt>
                <c:pt idx="947">
                  <c:v>18470785.488242798</c:v>
                </c:pt>
                <c:pt idx="948">
                  <c:v>18490290.013573572</c:v>
                </c:pt>
                <c:pt idx="949">
                  <c:v>18509794.538904347</c:v>
                </c:pt>
                <c:pt idx="950">
                  <c:v>18529299.064235117</c:v>
                </c:pt>
                <c:pt idx="951">
                  <c:v>18548803.589565892</c:v>
                </c:pt>
                <c:pt idx="952">
                  <c:v>18568308.114896666</c:v>
                </c:pt>
                <c:pt idx="953">
                  <c:v>18587812.640227441</c:v>
                </c:pt>
                <c:pt idx="954">
                  <c:v>18607317.165558215</c:v>
                </c:pt>
                <c:pt idx="955">
                  <c:v>18626821.69088899</c:v>
                </c:pt>
                <c:pt idx="956">
                  <c:v>18646326.21621976</c:v>
                </c:pt>
                <c:pt idx="957">
                  <c:v>18665830.741550535</c:v>
                </c:pt>
                <c:pt idx="958">
                  <c:v>18685335.266881309</c:v>
                </c:pt>
                <c:pt idx="959">
                  <c:v>18704839.792212084</c:v>
                </c:pt>
                <c:pt idx="960">
                  <c:v>18724344.317542858</c:v>
                </c:pt>
                <c:pt idx="961">
                  <c:v>18743848.842873629</c:v>
                </c:pt>
                <c:pt idx="962">
                  <c:v>18763353.368204404</c:v>
                </c:pt>
                <c:pt idx="963">
                  <c:v>18782857.893535178</c:v>
                </c:pt>
                <c:pt idx="964">
                  <c:v>18802362.418865953</c:v>
                </c:pt>
                <c:pt idx="965">
                  <c:v>18821866.944196727</c:v>
                </c:pt>
                <c:pt idx="966">
                  <c:v>18841371.469527502</c:v>
                </c:pt>
                <c:pt idx="967">
                  <c:v>18860875.994858272</c:v>
                </c:pt>
                <c:pt idx="968">
                  <c:v>18880380.520189047</c:v>
                </c:pt>
                <c:pt idx="969">
                  <c:v>18899885.045519821</c:v>
                </c:pt>
                <c:pt idx="970">
                  <c:v>18919389.570850596</c:v>
                </c:pt>
                <c:pt idx="971">
                  <c:v>18938894.09618137</c:v>
                </c:pt>
                <c:pt idx="972">
                  <c:v>18958398.621512141</c:v>
                </c:pt>
                <c:pt idx="973">
                  <c:v>18977903.146842916</c:v>
                </c:pt>
                <c:pt idx="974">
                  <c:v>18997407.67217369</c:v>
                </c:pt>
                <c:pt idx="975">
                  <c:v>19016912.197504465</c:v>
                </c:pt>
                <c:pt idx="976">
                  <c:v>19036416.722835239</c:v>
                </c:pt>
                <c:pt idx="977">
                  <c:v>19055921.248166014</c:v>
                </c:pt>
                <c:pt idx="978">
                  <c:v>19075425.773496784</c:v>
                </c:pt>
                <c:pt idx="979">
                  <c:v>19094930.298827559</c:v>
                </c:pt>
                <c:pt idx="980">
                  <c:v>19114434.824158333</c:v>
                </c:pt>
                <c:pt idx="981">
                  <c:v>19133939.349489108</c:v>
                </c:pt>
                <c:pt idx="982">
                  <c:v>19153443.874819882</c:v>
                </c:pt>
                <c:pt idx="983">
                  <c:v>19172948.400150653</c:v>
                </c:pt>
                <c:pt idx="984">
                  <c:v>19192452.925481427</c:v>
                </c:pt>
                <c:pt idx="985">
                  <c:v>19211957.450812202</c:v>
                </c:pt>
                <c:pt idx="986">
                  <c:v>19231461.976142976</c:v>
                </c:pt>
                <c:pt idx="987">
                  <c:v>19250966.501473751</c:v>
                </c:pt>
                <c:pt idx="988">
                  <c:v>19270471.026804525</c:v>
                </c:pt>
                <c:pt idx="989">
                  <c:v>19289975.552135296</c:v>
                </c:pt>
                <c:pt idx="990">
                  <c:v>19309480.077466071</c:v>
                </c:pt>
                <c:pt idx="991">
                  <c:v>19328984.602796845</c:v>
                </c:pt>
                <c:pt idx="992">
                  <c:v>19348489.12812762</c:v>
                </c:pt>
                <c:pt idx="993">
                  <c:v>19367993.653458394</c:v>
                </c:pt>
                <c:pt idx="994">
                  <c:v>19387498.178789165</c:v>
                </c:pt>
                <c:pt idx="995">
                  <c:v>19407002.704119939</c:v>
                </c:pt>
                <c:pt idx="996">
                  <c:v>19426507.229450714</c:v>
                </c:pt>
                <c:pt idx="997">
                  <c:v>19446011.754781488</c:v>
                </c:pt>
                <c:pt idx="998">
                  <c:v>19465516.280112263</c:v>
                </c:pt>
                <c:pt idx="999">
                  <c:v>19485020.805443037</c:v>
                </c:pt>
                <c:pt idx="1000">
                  <c:v>19504525.330773808</c:v>
                </c:pt>
                <c:pt idx="1001">
                  <c:v>19524029.856104583</c:v>
                </c:pt>
                <c:pt idx="1002">
                  <c:v>19543534.381435357</c:v>
                </c:pt>
                <c:pt idx="1003">
                  <c:v>19563038.906766132</c:v>
                </c:pt>
                <c:pt idx="1004">
                  <c:v>19582543.432096906</c:v>
                </c:pt>
                <c:pt idx="1005">
                  <c:v>19602047.957427677</c:v>
                </c:pt>
                <c:pt idx="1006">
                  <c:v>19621552.482758451</c:v>
                </c:pt>
                <c:pt idx="1007">
                  <c:v>19641057.008089226</c:v>
                </c:pt>
                <c:pt idx="1008">
                  <c:v>19660561.53342</c:v>
                </c:pt>
                <c:pt idx="1009">
                  <c:v>19680066.058750775</c:v>
                </c:pt>
                <c:pt idx="1010">
                  <c:v>19699570.584081549</c:v>
                </c:pt>
                <c:pt idx="1011">
                  <c:v>19719075.10941232</c:v>
                </c:pt>
                <c:pt idx="1012">
                  <c:v>19738579.634743094</c:v>
                </c:pt>
                <c:pt idx="1013">
                  <c:v>19758084.160073869</c:v>
                </c:pt>
                <c:pt idx="1014">
                  <c:v>19777588.685404643</c:v>
                </c:pt>
                <c:pt idx="1015">
                  <c:v>19797093.210735418</c:v>
                </c:pt>
                <c:pt idx="1016">
                  <c:v>19816597.736066189</c:v>
                </c:pt>
                <c:pt idx="1017">
                  <c:v>19836102.261396963</c:v>
                </c:pt>
                <c:pt idx="1018">
                  <c:v>19855606.786727738</c:v>
                </c:pt>
                <c:pt idx="1019">
                  <c:v>19875111.312058512</c:v>
                </c:pt>
                <c:pt idx="1020">
                  <c:v>19894615.837389287</c:v>
                </c:pt>
                <c:pt idx="1021">
                  <c:v>19914120.362720061</c:v>
                </c:pt>
                <c:pt idx="1022">
                  <c:v>19933624.888050832</c:v>
                </c:pt>
                <c:pt idx="1023">
                  <c:v>19953129.413381606</c:v>
                </c:pt>
                <c:pt idx="1024">
                  <c:v>19972633.938712381</c:v>
                </c:pt>
                <c:pt idx="1025">
                  <c:v>19992138.464043155</c:v>
                </c:pt>
                <c:pt idx="1026">
                  <c:v>20011642.98937393</c:v>
                </c:pt>
                <c:pt idx="1027">
                  <c:v>20031147.514704701</c:v>
                </c:pt>
                <c:pt idx="1028">
                  <c:v>20050652.040035475</c:v>
                </c:pt>
                <c:pt idx="1029">
                  <c:v>20070156.56536625</c:v>
                </c:pt>
                <c:pt idx="1030">
                  <c:v>20089661.090697024</c:v>
                </c:pt>
                <c:pt idx="1031">
                  <c:v>20109165.616027799</c:v>
                </c:pt>
                <c:pt idx="1032">
                  <c:v>20128670.141358573</c:v>
                </c:pt>
                <c:pt idx="1033">
                  <c:v>20148174.666689344</c:v>
                </c:pt>
                <c:pt idx="1034">
                  <c:v>20167679.192020118</c:v>
                </c:pt>
                <c:pt idx="1035">
                  <c:v>20187183.717350893</c:v>
                </c:pt>
                <c:pt idx="1036">
                  <c:v>20206688.242681667</c:v>
                </c:pt>
                <c:pt idx="1037">
                  <c:v>20226192.768012442</c:v>
                </c:pt>
                <c:pt idx="1038">
                  <c:v>20245697.293343212</c:v>
                </c:pt>
                <c:pt idx="1039">
                  <c:v>20265201.818673987</c:v>
                </c:pt>
                <c:pt idx="1040">
                  <c:v>20284706.344004761</c:v>
                </c:pt>
                <c:pt idx="1041">
                  <c:v>20304210.869335536</c:v>
                </c:pt>
                <c:pt idx="1042">
                  <c:v>20323715.39466631</c:v>
                </c:pt>
                <c:pt idx="1043">
                  <c:v>20343219.919997085</c:v>
                </c:pt>
                <c:pt idx="1044">
                  <c:v>20362724.445327856</c:v>
                </c:pt>
                <c:pt idx="1045">
                  <c:v>20382228.97065863</c:v>
                </c:pt>
                <c:pt idx="1046">
                  <c:v>20401733.495989405</c:v>
                </c:pt>
                <c:pt idx="1047">
                  <c:v>20421238.021320179</c:v>
                </c:pt>
                <c:pt idx="1048">
                  <c:v>20440742.546650954</c:v>
                </c:pt>
                <c:pt idx="1049">
                  <c:v>20460247.071981724</c:v>
                </c:pt>
                <c:pt idx="1050">
                  <c:v>20479751.597312499</c:v>
                </c:pt>
                <c:pt idx="1051">
                  <c:v>20499256.122643273</c:v>
                </c:pt>
                <c:pt idx="1052">
                  <c:v>20518760.647974048</c:v>
                </c:pt>
                <c:pt idx="1053">
                  <c:v>20538265.173304822</c:v>
                </c:pt>
                <c:pt idx="1054">
                  <c:v>20557769.698635597</c:v>
                </c:pt>
                <c:pt idx="1055">
                  <c:v>20577274.223966368</c:v>
                </c:pt>
                <c:pt idx="1056">
                  <c:v>20596778.749297142</c:v>
                </c:pt>
                <c:pt idx="1057">
                  <c:v>20616283.274627917</c:v>
                </c:pt>
                <c:pt idx="1058">
                  <c:v>20635787.799958691</c:v>
                </c:pt>
                <c:pt idx="1059">
                  <c:v>20655292.325289465</c:v>
                </c:pt>
                <c:pt idx="1060">
                  <c:v>20674796.850620236</c:v>
                </c:pt>
                <c:pt idx="1061">
                  <c:v>20694301.375951011</c:v>
                </c:pt>
                <c:pt idx="1062">
                  <c:v>20713805.901281785</c:v>
                </c:pt>
                <c:pt idx="1063">
                  <c:v>20733310.42661256</c:v>
                </c:pt>
                <c:pt idx="1064">
                  <c:v>20752814.951943334</c:v>
                </c:pt>
                <c:pt idx="1065">
                  <c:v>20772319.477274109</c:v>
                </c:pt>
                <c:pt idx="1066">
                  <c:v>20791824.002604879</c:v>
                </c:pt>
                <c:pt idx="1067">
                  <c:v>20811328.527935654</c:v>
                </c:pt>
                <c:pt idx="1068">
                  <c:v>20830833.053266428</c:v>
                </c:pt>
                <c:pt idx="1069">
                  <c:v>20850337.578597203</c:v>
                </c:pt>
                <c:pt idx="1070">
                  <c:v>20869842.103927977</c:v>
                </c:pt>
                <c:pt idx="1071">
                  <c:v>20889346.629258748</c:v>
                </c:pt>
                <c:pt idx="1072">
                  <c:v>20908851.154589523</c:v>
                </c:pt>
                <c:pt idx="1073">
                  <c:v>20928355.679920297</c:v>
                </c:pt>
                <c:pt idx="1074">
                  <c:v>20947860.205251072</c:v>
                </c:pt>
                <c:pt idx="1075">
                  <c:v>20967364.730581846</c:v>
                </c:pt>
                <c:pt idx="1076">
                  <c:v>20986869.255912621</c:v>
                </c:pt>
                <c:pt idx="1077">
                  <c:v>21006373.781243391</c:v>
                </c:pt>
                <c:pt idx="1078">
                  <c:v>21025878.306574166</c:v>
                </c:pt>
                <c:pt idx="1079">
                  <c:v>21045382.83190494</c:v>
                </c:pt>
                <c:pt idx="1080">
                  <c:v>21064887.357235715</c:v>
                </c:pt>
                <c:pt idx="1081">
                  <c:v>21084391.882566489</c:v>
                </c:pt>
                <c:pt idx="1082">
                  <c:v>21103896.40789726</c:v>
                </c:pt>
                <c:pt idx="1083">
                  <c:v>21123400.933228035</c:v>
                </c:pt>
                <c:pt idx="1084">
                  <c:v>21142905.458558809</c:v>
                </c:pt>
                <c:pt idx="1085">
                  <c:v>21162409.983889583</c:v>
                </c:pt>
                <c:pt idx="1086">
                  <c:v>21181914.509220358</c:v>
                </c:pt>
                <c:pt idx="1087">
                  <c:v>21201419.034551132</c:v>
                </c:pt>
                <c:pt idx="1088">
                  <c:v>21220923.559881903</c:v>
                </c:pt>
                <c:pt idx="1089">
                  <c:v>21240428.085212678</c:v>
                </c:pt>
                <c:pt idx="1090">
                  <c:v>21259932.610543452</c:v>
                </c:pt>
                <c:pt idx="1091">
                  <c:v>21279437.135874227</c:v>
                </c:pt>
                <c:pt idx="1092">
                  <c:v>21298941.661205001</c:v>
                </c:pt>
                <c:pt idx="1093">
                  <c:v>21318446.186535772</c:v>
                </c:pt>
                <c:pt idx="1094">
                  <c:v>21337950.711866546</c:v>
                </c:pt>
                <c:pt idx="1095">
                  <c:v>21357455.237197321</c:v>
                </c:pt>
                <c:pt idx="1096">
                  <c:v>21376959.762528095</c:v>
                </c:pt>
                <c:pt idx="1097">
                  <c:v>21396464.28785887</c:v>
                </c:pt>
                <c:pt idx="1098">
                  <c:v>21415968.813189644</c:v>
                </c:pt>
                <c:pt idx="1099">
                  <c:v>21435473.338520415</c:v>
                </c:pt>
                <c:pt idx="1100">
                  <c:v>21454977.86385119</c:v>
                </c:pt>
                <c:pt idx="1101">
                  <c:v>21474482.389181964</c:v>
                </c:pt>
                <c:pt idx="1102">
                  <c:v>21493986.914512739</c:v>
                </c:pt>
                <c:pt idx="1103">
                  <c:v>21513491.439843513</c:v>
                </c:pt>
                <c:pt idx="1104">
                  <c:v>21532995.965174284</c:v>
                </c:pt>
                <c:pt idx="1105">
                  <c:v>21552500.490505058</c:v>
                </c:pt>
                <c:pt idx="1106">
                  <c:v>21572005.015835833</c:v>
                </c:pt>
                <c:pt idx="1107">
                  <c:v>21591509.541166607</c:v>
                </c:pt>
                <c:pt idx="1108">
                  <c:v>21611014.066497382</c:v>
                </c:pt>
                <c:pt idx="1109">
                  <c:v>21630518.591828156</c:v>
                </c:pt>
                <c:pt idx="1110">
                  <c:v>21650023.117158927</c:v>
                </c:pt>
                <c:pt idx="1111">
                  <c:v>21669527.642489702</c:v>
                </c:pt>
                <c:pt idx="1112">
                  <c:v>21689032.167820476</c:v>
                </c:pt>
                <c:pt idx="1113">
                  <c:v>21708536.69315125</c:v>
                </c:pt>
                <c:pt idx="1114">
                  <c:v>21728041.218482025</c:v>
                </c:pt>
                <c:pt idx="1115">
                  <c:v>21747545.743812796</c:v>
                </c:pt>
                <c:pt idx="1116">
                  <c:v>21767050.26914357</c:v>
                </c:pt>
                <c:pt idx="1117">
                  <c:v>21786554.794474345</c:v>
                </c:pt>
                <c:pt idx="1118">
                  <c:v>21806059.319805119</c:v>
                </c:pt>
                <c:pt idx="1119">
                  <c:v>21825563.845135894</c:v>
                </c:pt>
                <c:pt idx="1120">
                  <c:v>21845068.370466668</c:v>
                </c:pt>
                <c:pt idx="1121">
                  <c:v>21864572.895797439</c:v>
                </c:pt>
                <c:pt idx="1122">
                  <c:v>21884077.421128213</c:v>
                </c:pt>
                <c:pt idx="1123">
                  <c:v>21903581.946458988</c:v>
                </c:pt>
                <c:pt idx="1124">
                  <c:v>21923086.471789762</c:v>
                </c:pt>
                <c:pt idx="1125">
                  <c:v>21942590.997120537</c:v>
                </c:pt>
                <c:pt idx="1126">
                  <c:v>21962095.522451308</c:v>
                </c:pt>
                <c:pt idx="1127">
                  <c:v>21981600.047782082</c:v>
                </c:pt>
                <c:pt idx="1128">
                  <c:v>22001104.573112857</c:v>
                </c:pt>
                <c:pt idx="1129">
                  <c:v>22020609.098443631</c:v>
                </c:pt>
                <c:pt idx="1130">
                  <c:v>22040113.623774406</c:v>
                </c:pt>
                <c:pt idx="1131">
                  <c:v>22059618.14910518</c:v>
                </c:pt>
                <c:pt idx="1132">
                  <c:v>22079122.674435951</c:v>
                </c:pt>
                <c:pt idx="1133">
                  <c:v>22098627.199766725</c:v>
                </c:pt>
                <c:pt idx="1134">
                  <c:v>22118131.7250975</c:v>
                </c:pt>
                <c:pt idx="1135">
                  <c:v>22137636.250428274</c:v>
                </c:pt>
                <c:pt idx="1136">
                  <c:v>22157140.775759049</c:v>
                </c:pt>
                <c:pt idx="1137">
                  <c:v>22176645.30108982</c:v>
                </c:pt>
                <c:pt idx="1138">
                  <c:v>22196149.826420594</c:v>
                </c:pt>
                <c:pt idx="1139">
                  <c:v>22215654.351751368</c:v>
                </c:pt>
                <c:pt idx="1140">
                  <c:v>22235158.877082143</c:v>
                </c:pt>
                <c:pt idx="1141">
                  <c:v>22254663.402412917</c:v>
                </c:pt>
                <c:pt idx="1142">
                  <c:v>22274167.927743692</c:v>
                </c:pt>
                <c:pt idx="1143">
                  <c:v>22293672.453074463</c:v>
                </c:pt>
                <c:pt idx="1144">
                  <c:v>22313176.978405237</c:v>
                </c:pt>
                <c:pt idx="1145">
                  <c:v>22332681.503736012</c:v>
                </c:pt>
                <c:pt idx="1146">
                  <c:v>22352186.029066786</c:v>
                </c:pt>
                <c:pt idx="1147">
                  <c:v>22371690.554397561</c:v>
                </c:pt>
                <c:pt idx="1148">
                  <c:v>22391195.079728331</c:v>
                </c:pt>
                <c:pt idx="1149">
                  <c:v>22410699.605059106</c:v>
                </c:pt>
                <c:pt idx="1150">
                  <c:v>22430204.13038988</c:v>
                </c:pt>
                <c:pt idx="1151">
                  <c:v>22449708.655720655</c:v>
                </c:pt>
                <c:pt idx="1152">
                  <c:v>22469213.181051429</c:v>
                </c:pt>
                <c:pt idx="1153">
                  <c:v>22488717.706382204</c:v>
                </c:pt>
                <c:pt idx="1154">
                  <c:v>22508222.231712975</c:v>
                </c:pt>
                <c:pt idx="1155">
                  <c:v>22527726.757043749</c:v>
                </c:pt>
                <c:pt idx="1156">
                  <c:v>22547231.282374524</c:v>
                </c:pt>
                <c:pt idx="1157">
                  <c:v>22566735.807705298</c:v>
                </c:pt>
                <c:pt idx="1158">
                  <c:v>22586240.333036073</c:v>
                </c:pt>
                <c:pt idx="1159">
                  <c:v>22605744.858366843</c:v>
                </c:pt>
                <c:pt idx="1160">
                  <c:v>22625249.383697618</c:v>
                </c:pt>
                <c:pt idx="1161">
                  <c:v>22644753.909028392</c:v>
                </c:pt>
                <c:pt idx="1162">
                  <c:v>22664258.434359167</c:v>
                </c:pt>
                <c:pt idx="1163">
                  <c:v>22683762.959689941</c:v>
                </c:pt>
                <c:pt idx="1164">
                  <c:v>22703267.485020716</c:v>
                </c:pt>
                <c:pt idx="1165">
                  <c:v>22722772.010351487</c:v>
                </c:pt>
                <c:pt idx="1166">
                  <c:v>22742276.535682261</c:v>
                </c:pt>
                <c:pt idx="1167">
                  <c:v>22761781.061013035</c:v>
                </c:pt>
                <c:pt idx="1168">
                  <c:v>22781285.58634381</c:v>
                </c:pt>
                <c:pt idx="1169">
                  <c:v>22800790.111674584</c:v>
                </c:pt>
                <c:pt idx="1170">
                  <c:v>22820294.637005355</c:v>
                </c:pt>
                <c:pt idx="1171">
                  <c:v>22839799.16233613</c:v>
                </c:pt>
                <c:pt idx="1172">
                  <c:v>22859303.687666904</c:v>
                </c:pt>
                <c:pt idx="1173">
                  <c:v>22878808.212997679</c:v>
                </c:pt>
                <c:pt idx="1174">
                  <c:v>22898312.738328453</c:v>
                </c:pt>
                <c:pt idx="1175">
                  <c:v>22917817.263659228</c:v>
                </c:pt>
                <c:pt idx="1176">
                  <c:v>22937321.788989998</c:v>
                </c:pt>
                <c:pt idx="1177">
                  <c:v>22956826.314320773</c:v>
                </c:pt>
                <c:pt idx="1178">
                  <c:v>22976330.839651547</c:v>
                </c:pt>
                <c:pt idx="1179">
                  <c:v>22995835.364982322</c:v>
                </c:pt>
                <c:pt idx="1180">
                  <c:v>23015339.890313096</c:v>
                </c:pt>
                <c:pt idx="1181">
                  <c:v>23034844.415643867</c:v>
                </c:pt>
                <c:pt idx="1182">
                  <c:v>23054348.940974642</c:v>
                </c:pt>
                <c:pt idx="1183">
                  <c:v>23073853.466305416</c:v>
                </c:pt>
                <c:pt idx="1184">
                  <c:v>23093357.991636191</c:v>
                </c:pt>
                <c:pt idx="1185">
                  <c:v>23112862.516966965</c:v>
                </c:pt>
                <c:pt idx="1186">
                  <c:v>23132367.04229774</c:v>
                </c:pt>
                <c:pt idx="1187">
                  <c:v>23151871.56762851</c:v>
                </c:pt>
                <c:pt idx="1188">
                  <c:v>23171376.092959285</c:v>
                </c:pt>
                <c:pt idx="1189">
                  <c:v>23190880.618290059</c:v>
                </c:pt>
                <c:pt idx="1190">
                  <c:v>23210385.143620834</c:v>
                </c:pt>
                <c:pt idx="1191">
                  <c:v>23229889.668951608</c:v>
                </c:pt>
                <c:pt idx="1192">
                  <c:v>23249394.194282379</c:v>
                </c:pt>
                <c:pt idx="1193">
                  <c:v>23268898.719613153</c:v>
                </c:pt>
                <c:pt idx="1194">
                  <c:v>23288403.244943928</c:v>
                </c:pt>
                <c:pt idx="1195">
                  <c:v>23307907.770274702</c:v>
                </c:pt>
                <c:pt idx="1196">
                  <c:v>23327412.295605477</c:v>
                </c:pt>
                <c:pt idx="1197">
                  <c:v>23346916.820936251</c:v>
                </c:pt>
                <c:pt idx="1198">
                  <c:v>23366421.346267022</c:v>
                </c:pt>
                <c:pt idx="1199">
                  <c:v>23385925.871597797</c:v>
                </c:pt>
                <c:pt idx="1200">
                  <c:v>23405430.396928571</c:v>
                </c:pt>
                <c:pt idx="1201">
                  <c:v>23424934.922259346</c:v>
                </c:pt>
                <c:pt idx="1202">
                  <c:v>23444439.44759012</c:v>
                </c:pt>
                <c:pt idx="1203">
                  <c:v>23463943.972920891</c:v>
                </c:pt>
                <c:pt idx="1204">
                  <c:v>23483448.498251665</c:v>
                </c:pt>
                <c:pt idx="1205">
                  <c:v>23502953.02358244</c:v>
                </c:pt>
                <c:pt idx="1206">
                  <c:v>23522457.548913214</c:v>
                </c:pt>
                <c:pt idx="1207">
                  <c:v>23541962.074243989</c:v>
                </c:pt>
                <c:pt idx="1208">
                  <c:v>23561466.599574763</c:v>
                </c:pt>
                <c:pt idx="1209">
                  <c:v>23580971.124905534</c:v>
                </c:pt>
                <c:pt idx="1210">
                  <c:v>23600475.650236309</c:v>
                </c:pt>
                <c:pt idx="1211">
                  <c:v>23619980.175567083</c:v>
                </c:pt>
                <c:pt idx="1212">
                  <c:v>23639484.700897858</c:v>
                </c:pt>
                <c:pt idx="1213">
                  <c:v>23658989.226228632</c:v>
                </c:pt>
                <c:pt idx="1214">
                  <c:v>23678493.751559403</c:v>
                </c:pt>
                <c:pt idx="1215">
                  <c:v>23697998.276890177</c:v>
                </c:pt>
                <c:pt idx="1216">
                  <c:v>23717502.802220952</c:v>
                </c:pt>
                <c:pt idx="1217">
                  <c:v>23737007.327551726</c:v>
                </c:pt>
                <c:pt idx="1218">
                  <c:v>23756511.852882501</c:v>
                </c:pt>
                <c:pt idx="1219">
                  <c:v>23776016.378213275</c:v>
                </c:pt>
                <c:pt idx="1220">
                  <c:v>23795520.903544046</c:v>
                </c:pt>
                <c:pt idx="1221">
                  <c:v>23815025.42887482</c:v>
                </c:pt>
                <c:pt idx="1222">
                  <c:v>23834529.954205595</c:v>
                </c:pt>
                <c:pt idx="1223">
                  <c:v>23854034.479536369</c:v>
                </c:pt>
                <c:pt idx="1224">
                  <c:v>23873539.004867144</c:v>
                </c:pt>
                <c:pt idx="1225">
                  <c:v>23893043.530197915</c:v>
                </c:pt>
                <c:pt idx="1226">
                  <c:v>23912548.055528689</c:v>
                </c:pt>
                <c:pt idx="1227">
                  <c:v>23932052.580859464</c:v>
                </c:pt>
                <c:pt idx="1228">
                  <c:v>23951557.106190238</c:v>
                </c:pt>
                <c:pt idx="1229">
                  <c:v>23971061.631521013</c:v>
                </c:pt>
                <c:pt idx="1230">
                  <c:v>23990566.156851787</c:v>
                </c:pt>
                <c:pt idx="1231">
                  <c:v>24010070.682182558</c:v>
                </c:pt>
                <c:pt idx="1232">
                  <c:v>24029575.207513332</c:v>
                </c:pt>
                <c:pt idx="1233">
                  <c:v>24049079.732844107</c:v>
                </c:pt>
                <c:pt idx="1234">
                  <c:v>24068584.258174881</c:v>
                </c:pt>
                <c:pt idx="1235">
                  <c:v>24088088.783505656</c:v>
                </c:pt>
                <c:pt idx="1236">
                  <c:v>24107593.308836427</c:v>
                </c:pt>
                <c:pt idx="1237">
                  <c:v>24127097.834167201</c:v>
                </c:pt>
                <c:pt idx="1238">
                  <c:v>24146602.359497976</c:v>
                </c:pt>
                <c:pt idx="1239">
                  <c:v>24166106.88482875</c:v>
                </c:pt>
                <c:pt idx="1240">
                  <c:v>24185611.410159525</c:v>
                </c:pt>
                <c:pt idx="1241">
                  <c:v>24205115.935490299</c:v>
                </c:pt>
                <c:pt idx="1242">
                  <c:v>24224620.46082107</c:v>
                </c:pt>
                <c:pt idx="1243">
                  <c:v>24244124.986151844</c:v>
                </c:pt>
                <c:pt idx="1244">
                  <c:v>24263629.511482619</c:v>
                </c:pt>
                <c:pt idx="1245">
                  <c:v>24283134.036813393</c:v>
                </c:pt>
                <c:pt idx="1246">
                  <c:v>24302638.562144168</c:v>
                </c:pt>
                <c:pt idx="1247">
                  <c:v>24322143.087474938</c:v>
                </c:pt>
                <c:pt idx="1248">
                  <c:v>24341647.612805713</c:v>
                </c:pt>
                <c:pt idx="1249">
                  <c:v>24361152.138136487</c:v>
                </c:pt>
                <c:pt idx="1250">
                  <c:v>24380656.663467262</c:v>
                </c:pt>
                <c:pt idx="1251">
                  <c:v>24400161.188798036</c:v>
                </c:pt>
                <c:pt idx="1252">
                  <c:v>24419665.714128811</c:v>
                </c:pt>
                <c:pt idx="1253">
                  <c:v>24439170.239459582</c:v>
                </c:pt>
                <c:pt idx="1254">
                  <c:v>24458674.764790356</c:v>
                </c:pt>
                <c:pt idx="1255">
                  <c:v>24478179.290121131</c:v>
                </c:pt>
                <c:pt idx="1256">
                  <c:v>24497683.815451905</c:v>
                </c:pt>
                <c:pt idx="1257">
                  <c:v>24517188.34078268</c:v>
                </c:pt>
                <c:pt idx="1258">
                  <c:v>24536692.86611345</c:v>
                </c:pt>
                <c:pt idx="1259">
                  <c:v>24556197.391444225</c:v>
                </c:pt>
                <c:pt idx="1260">
                  <c:v>24575701.916774999</c:v>
                </c:pt>
                <c:pt idx="1261">
                  <c:v>24595206.442105774</c:v>
                </c:pt>
                <c:pt idx="1262">
                  <c:v>24614710.967436548</c:v>
                </c:pt>
                <c:pt idx="1263">
                  <c:v>24634215.492767323</c:v>
                </c:pt>
                <c:pt idx="1264">
                  <c:v>24653720.018098094</c:v>
                </c:pt>
                <c:pt idx="1265">
                  <c:v>24673224.543428868</c:v>
                </c:pt>
                <c:pt idx="1266">
                  <c:v>24692729.068759643</c:v>
                </c:pt>
                <c:pt idx="1267">
                  <c:v>24712233.594090417</c:v>
                </c:pt>
                <c:pt idx="1268">
                  <c:v>24731738.119421192</c:v>
                </c:pt>
                <c:pt idx="1269">
                  <c:v>24751242.644751962</c:v>
                </c:pt>
                <c:pt idx="1270">
                  <c:v>24770747.170082737</c:v>
                </c:pt>
                <c:pt idx="1271">
                  <c:v>24790251.695413511</c:v>
                </c:pt>
                <c:pt idx="1272">
                  <c:v>24809756.220744286</c:v>
                </c:pt>
                <c:pt idx="1273">
                  <c:v>24829260.74607506</c:v>
                </c:pt>
                <c:pt idx="1274">
                  <c:v>24848765.271405835</c:v>
                </c:pt>
                <c:pt idx="1275">
                  <c:v>24868269.796736605</c:v>
                </c:pt>
                <c:pt idx="1276">
                  <c:v>24887774.32206738</c:v>
                </c:pt>
                <c:pt idx="1277">
                  <c:v>24907278.847398154</c:v>
                </c:pt>
                <c:pt idx="1278">
                  <c:v>24926783.372728929</c:v>
                </c:pt>
                <c:pt idx="1279">
                  <c:v>24946287.898059703</c:v>
                </c:pt>
                <c:pt idx="1280">
                  <c:v>24965792.423390478</c:v>
                </c:pt>
                <c:pt idx="1281">
                  <c:v>24985296.948721249</c:v>
                </c:pt>
                <c:pt idx="1282">
                  <c:v>25004801.474052023</c:v>
                </c:pt>
                <c:pt idx="1283">
                  <c:v>25024305.999382798</c:v>
                </c:pt>
                <c:pt idx="1284">
                  <c:v>25043810.524713572</c:v>
                </c:pt>
                <c:pt idx="1285">
                  <c:v>25063315.050044347</c:v>
                </c:pt>
                <c:pt idx="1286">
                  <c:v>25082819.575375117</c:v>
                </c:pt>
                <c:pt idx="1287">
                  <c:v>25102324.100705892</c:v>
                </c:pt>
                <c:pt idx="1288">
                  <c:v>25121828.626036666</c:v>
                </c:pt>
                <c:pt idx="1289">
                  <c:v>25141333.151367441</c:v>
                </c:pt>
                <c:pt idx="1290">
                  <c:v>25160837.676698215</c:v>
                </c:pt>
                <c:pt idx="1291">
                  <c:v>25180342.20202899</c:v>
                </c:pt>
                <c:pt idx="1292">
                  <c:v>25199846.727359761</c:v>
                </c:pt>
                <c:pt idx="1293">
                  <c:v>25219351.252690535</c:v>
                </c:pt>
                <c:pt idx="1294">
                  <c:v>25238855.77802131</c:v>
                </c:pt>
                <c:pt idx="1295">
                  <c:v>25258360.303352084</c:v>
                </c:pt>
                <c:pt idx="1296">
                  <c:v>25277864.828682858</c:v>
                </c:pt>
                <c:pt idx="1297">
                  <c:v>25297369.354013629</c:v>
                </c:pt>
                <c:pt idx="1298">
                  <c:v>25316873.879344404</c:v>
                </c:pt>
                <c:pt idx="1299">
                  <c:v>25336378.404675178</c:v>
                </c:pt>
                <c:pt idx="1300">
                  <c:v>25355882.930005953</c:v>
                </c:pt>
                <c:pt idx="1301">
                  <c:v>25375387.455336727</c:v>
                </c:pt>
                <c:pt idx="1302">
                  <c:v>25394891.980667502</c:v>
                </c:pt>
                <c:pt idx="1303">
                  <c:v>25414396.505998272</c:v>
                </c:pt>
                <c:pt idx="1304">
                  <c:v>25433901.031329047</c:v>
                </c:pt>
                <c:pt idx="1305">
                  <c:v>25453405.556659821</c:v>
                </c:pt>
                <c:pt idx="1306">
                  <c:v>25472910.081990596</c:v>
                </c:pt>
                <c:pt idx="1307">
                  <c:v>25492414.60732137</c:v>
                </c:pt>
                <c:pt idx="1308">
                  <c:v>25511919.132652141</c:v>
                </c:pt>
                <c:pt idx="1309">
                  <c:v>25531423.657982916</c:v>
                </c:pt>
                <c:pt idx="1310">
                  <c:v>25550928.18331369</c:v>
                </c:pt>
                <c:pt idx="1311">
                  <c:v>25570432.708644465</c:v>
                </c:pt>
                <c:pt idx="1312">
                  <c:v>25589937.233975239</c:v>
                </c:pt>
                <c:pt idx="1313">
                  <c:v>25609441.759306014</c:v>
                </c:pt>
                <c:pt idx="1314">
                  <c:v>25628946.284636784</c:v>
                </c:pt>
                <c:pt idx="1315">
                  <c:v>25648450.809967559</c:v>
                </c:pt>
                <c:pt idx="1316">
                  <c:v>25667955.335298333</c:v>
                </c:pt>
                <c:pt idx="1317">
                  <c:v>25687459.860629108</c:v>
                </c:pt>
                <c:pt idx="1318">
                  <c:v>25706964.385959882</c:v>
                </c:pt>
                <c:pt idx="1319">
                  <c:v>25726468.911290653</c:v>
                </c:pt>
                <c:pt idx="1320">
                  <c:v>25745973.436621428</c:v>
                </c:pt>
                <c:pt idx="1321">
                  <c:v>25765477.961952202</c:v>
                </c:pt>
                <c:pt idx="1322">
                  <c:v>25784982.487282977</c:v>
                </c:pt>
                <c:pt idx="1323">
                  <c:v>25804487.012613751</c:v>
                </c:pt>
                <c:pt idx="1324">
                  <c:v>25823991.537944525</c:v>
                </c:pt>
                <c:pt idx="1325">
                  <c:v>25843496.063275296</c:v>
                </c:pt>
                <c:pt idx="1326">
                  <c:v>25863000.588606071</c:v>
                </c:pt>
                <c:pt idx="1327">
                  <c:v>25882505.113936845</c:v>
                </c:pt>
                <c:pt idx="1328">
                  <c:v>25902009.63926762</c:v>
                </c:pt>
                <c:pt idx="1329">
                  <c:v>25921514.164598394</c:v>
                </c:pt>
                <c:pt idx="1330">
                  <c:v>25941018.689929165</c:v>
                </c:pt>
                <c:pt idx="1331">
                  <c:v>25960523.215259939</c:v>
                </c:pt>
                <c:pt idx="1332">
                  <c:v>25980027.740590714</c:v>
                </c:pt>
                <c:pt idx="1333">
                  <c:v>25999532.265921488</c:v>
                </c:pt>
                <c:pt idx="1334">
                  <c:v>26019036.791252263</c:v>
                </c:pt>
                <c:pt idx="1335">
                  <c:v>26038541.316583037</c:v>
                </c:pt>
                <c:pt idx="1336">
                  <c:v>26058045.841913808</c:v>
                </c:pt>
                <c:pt idx="1337">
                  <c:v>26077550.367244583</c:v>
                </c:pt>
                <c:pt idx="1338">
                  <c:v>26097054.892575357</c:v>
                </c:pt>
                <c:pt idx="1339">
                  <c:v>26116559.417906132</c:v>
                </c:pt>
                <c:pt idx="1340">
                  <c:v>26136063.943236906</c:v>
                </c:pt>
                <c:pt idx="1341">
                  <c:v>26155568.468567677</c:v>
                </c:pt>
                <c:pt idx="1342">
                  <c:v>26175072.993898451</c:v>
                </c:pt>
                <c:pt idx="1343">
                  <c:v>26194577.519229226</c:v>
                </c:pt>
                <c:pt idx="1344">
                  <c:v>26214082.04456</c:v>
                </c:pt>
                <c:pt idx="1345">
                  <c:v>26233586.569890775</c:v>
                </c:pt>
                <c:pt idx="1346">
                  <c:v>26253091.095221549</c:v>
                </c:pt>
                <c:pt idx="1347">
                  <c:v>26272595.62055232</c:v>
                </c:pt>
                <c:pt idx="1348">
                  <c:v>26292100.145883095</c:v>
                </c:pt>
                <c:pt idx="1349">
                  <c:v>26311604.671213869</c:v>
                </c:pt>
                <c:pt idx="1350">
                  <c:v>26331109.196544643</c:v>
                </c:pt>
                <c:pt idx="1351">
                  <c:v>26350613.721875418</c:v>
                </c:pt>
                <c:pt idx="1352">
                  <c:v>26370118.247206189</c:v>
                </c:pt>
                <c:pt idx="1353">
                  <c:v>26389622.772536963</c:v>
                </c:pt>
                <c:pt idx="1354">
                  <c:v>26409127.297867738</c:v>
                </c:pt>
                <c:pt idx="1355">
                  <c:v>26428631.823198512</c:v>
                </c:pt>
                <c:pt idx="1356">
                  <c:v>26448136.348529287</c:v>
                </c:pt>
                <c:pt idx="1357">
                  <c:v>26467640.873860061</c:v>
                </c:pt>
                <c:pt idx="1358">
                  <c:v>26487145.399190832</c:v>
                </c:pt>
                <c:pt idx="1359">
                  <c:v>26506649.924521606</c:v>
                </c:pt>
                <c:pt idx="1360">
                  <c:v>26526154.449852381</c:v>
                </c:pt>
                <c:pt idx="1361">
                  <c:v>26545658.975183155</c:v>
                </c:pt>
                <c:pt idx="1362">
                  <c:v>26565163.50051393</c:v>
                </c:pt>
                <c:pt idx="1363">
                  <c:v>26584668.025844701</c:v>
                </c:pt>
                <c:pt idx="1364">
                  <c:v>26604172.551175475</c:v>
                </c:pt>
                <c:pt idx="1365">
                  <c:v>26623677.07650625</c:v>
                </c:pt>
                <c:pt idx="1366">
                  <c:v>26643181.601837024</c:v>
                </c:pt>
                <c:pt idx="1367">
                  <c:v>26662686.127167799</c:v>
                </c:pt>
                <c:pt idx="1368">
                  <c:v>26682190.652498573</c:v>
                </c:pt>
                <c:pt idx="1369">
                  <c:v>26701695.177829344</c:v>
                </c:pt>
                <c:pt idx="1370">
                  <c:v>26721199.703160118</c:v>
                </c:pt>
                <c:pt idx="1371">
                  <c:v>26740704.228490893</c:v>
                </c:pt>
                <c:pt idx="1372">
                  <c:v>26760208.753821667</c:v>
                </c:pt>
                <c:pt idx="1373">
                  <c:v>26779713.279152442</c:v>
                </c:pt>
                <c:pt idx="1374">
                  <c:v>26799217.804483213</c:v>
                </c:pt>
                <c:pt idx="1375">
                  <c:v>26818722.329813987</c:v>
                </c:pt>
                <c:pt idx="1376">
                  <c:v>26838226.855144762</c:v>
                </c:pt>
                <c:pt idx="1377">
                  <c:v>26857731.380475536</c:v>
                </c:pt>
                <c:pt idx="1378">
                  <c:v>26877235.90580631</c:v>
                </c:pt>
                <c:pt idx="1379">
                  <c:v>26896740.431137085</c:v>
                </c:pt>
                <c:pt idx="1380">
                  <c:v>26916244.956467856</c:v>
                </c:pt>
                <c:pt idx="1381">
                  <c:v>26935749.48179863</c:v>
                </c:pt>
                <c:pt idx="1382">
                  <c:v>26955254.007129405</c:v>
                </c:pt>
                <c:pt idx="1383">
                  <c:v>26974758.532460179</c:v>
                </c:pt>
                <c:pt idx="1384">
                  <c:v>26994263.057790954</c:v>
                </c:pt>
                <c:pt idx="1385">
                  <c:v>27013767.583121724</c:v>
                </c:pt>
                <c:pt idx="1386">
                  <c:v>27033272.108452499</c:v>
                </c:pt>
                <c:pt idx="1387">
                  <c:v>27052776.633783273</c:v>
                </c:pt>
                <c:pt idx="1388">
                  <c:v>27072281.159114048</c:v>
                </c:pt>
                <c:pt idx="1389">
                  <c:v>27091785.684444822</c:v>
                </c:pt>
                <c:pt idx="1390">
                  <c:v>27111290.209775597</c:v>
                </c:pt>
                <c:pt idx="1391">
                  <c:v>27130794.735106368</c:v>
                </c:pt>
                <c:pt idx="1392">
                  <c:v>27150299.260437142</c:v>
                </c:pt>
                <c:pt idx="1393">
                  <c:v>27169803.785767917</c:v>
                </c:pt>
                <c:pt idx="1394">
                  <c:v>27189308.311098691</c:v>
                </c:pt>
                <c:pt idx="1395">
                  <c:v>27208812.836429466</c:v>
                </c:pt>
                <c:pt idx="1396">
                  <c:v>27228317.361760236</c:v>
                </c:pt>
                <c:pt idx="1397">
                  <c:v>27247821.887091011</c:v>
                </c:pt>
                <c:pt idx="1398">
                  <c:v>27267326.412421785</c:v>
                </c:pt>
                <c:pt idx="1399">
                  <c:v>27286830.93775256</c:v>
                </c:pt>
                <c:pt idx="1400">
                  <c:v>27306335.463083334</c:v>
                </c:pt>
                <c:pt idx="1401">
                  <c:v>27325839.988414109</c:v>
                </c:pt>
                <c:pt idx="1402">
                  <c:v>27345344.51374488</c:v>
                </c:pt>
                <c:pt idx="1403">
                  <c:v>27364849.039075654</c:v>
                </c:pt>
                <c:pt idx="1404">
                  <c:v>27384353.564406428</c:v>
                </c:pt>
                <c:pt idx="1405">
                  <c:v>27403858.089737203</c:v>
                </c:pt>
                <c:pt idx="1406">
                  <c:v>27423362.615067977</c:v>
                </c:pt>
                <c:pt idx="1407">
                  <c:v>27442867.140398748</c:v>
                </c:pt>
                <c:pt idx="1408">
                  <c:v>27462371.665729523</c:v>
                </c:pt>
                <c:pt idx="1409">
                  <c:v>27481876.191060297</c:v>
                </c:pt>
                <c:pt idx="1410">
                  <c:v>27501380.716391072</c:v>
                </c:pt>
                <c:pt idx="1411">
                  <c:v>27520885.241721846</c:v>
                </c:pt>
                <c:pt idx="1412">
                  <c:v>27540389.767052621</c:v>
                </c:pt>
                <c:pt idx="1413">
                  <c:v>27559894.292383391</c:v>
                </c:pt>
                <c:pt idx="1414">
                  <c:v>27579398.817714166</c:v>
                </c:pt>
                <c:pt idx="1415">
                  <c:v>27598903.34304494</c:v>
                </c:pt>
                <c:pt idx="1416">
                  <c:v>27618407.868375715</c:v>
                </c:pt>
                <c:pt idx="1417">
                  <c:v>27637912.393706489</c:v>
                </c:pt>
                <c:pt idx="1418">
                  <c:v>27657416.91903726</c:v>
                </c:pt>
                <c:pt idx="1419">
                  <c:v>27676921.444368035</c:v>
                </c:pt>
                <c:pt idx="1420">
                  <c:v>27696425.969698809</c:v>
                </c:pt>
                <c:pt idx="1421">
                  <c:v>27715930.495029584</c:v>
                </c:pt>
                <c:pt idx="1422">
                  <c:v>27735435.020360358</c:v>
                </c:pt>
                <c:pt idx="1423">
                  <c:v>27754939.545691133</c:v>
                </c:pt>
                <c:pt idx="1424">
                  <c:v>27774444.071021903</c:v>
                </c:pt>
                <c:pt idx="1425">
                  <c:v>27793948.596352678</c:v>
                </c:pt>
                <c:pt idx="1426">
                  <c:v>27813453.121683452</c:v>
                </c:pt>
                <c:pt idx="1427">
                  <c:v>27832957.647014227</c:v>
                </c:pt>
                <c:pt idx="1428">
                  <c:v>27852462.172345001</c:v>
                </c:pt>
                <c:pt idx="1429">
                  <c:v>27871966.697675772</c:v>
                </c:pt>
                <c:pt idx="1430">
                  <c:v>27891471.223006546</c:v>
                </c:pt>
                <c:pt idx="1431">
                  <c:v>27910975.748337321</c:v>
                </c:pt>
                <c:pt idx="1432">
                  <c:v>27930480.273668095</c:v>
                </c:pt>
                <c:pt idx="1433">
                  <c:v>27949984.79899887</c:v>
                </c:pt>
                <c:pt idx="1434">
                  <c:v>27969489.324329644</c:v>
                </c:pt>
                <c:pt idx="1435">
                  <c:v>27988993.849660415</c:v>
                </c:pt>
                <c:pt idx="1436">
                  <c:v>28008498.37499119</c:v>
                </c:pt>
                <c:pt idx="1437">
                  <c:v>28028002.900321964</c:v>
                </c:pt>
                <c:pt idx="1438">
                  <c:v>28047507.425652739</c:v>
                </c:pt>
                <c:pt idx="1439">
                  <c:v>28067011.950983513</c:v>
                </c:pt>
                <c:pt idx="1440">
                  <c:v>28086516.476314284</c:v>
                </c:pt>
                <c:pt idx="1441">
                  <c:v>28106021.001645058</c:v>
                </c:pt>
                <c:pt idx="1442">
                  <c:v>28125525.526975833</c:v>
                </c:pt>
                <c:pt idx="1443">
                  <c:v>28145030.052306607</c:v>
                </c:pt>
                <c:pt idx="1444">
                  <c:v>28164534.577637382</c:v>
                </c:pt>
                <c:pt idx="1445">
                  <c:v>28184039.102968156</c:v>
                </c:pt>
                <c:pt idx="1446">
                  <c:v>28203543.628298927</c:v>
                </c:pt>
                <c:pt idx="1447">
                  <c:v>28223048.153629702</c:v>
                </c:pt>
                <c:pt idx="1448">
                  <c:v>28242552.678960476</c:v>
                </c:pt>
                <c:pt idx="1449">
                  <c:v>28262057.204291251</c:v>
                </c:pt>
                <c:pt idx="1450">
                  <c:v>28281561.729622025</c:v>
                </c:pt>
                <c:pt idx="1451">
                  <c:v>28301066.254952796</c:v>
                </c:pt>
                <c:pt idx="1452">
                  <c:v>28320570.78028357</c:v>
                </c:pt>
                <c:pt idx="1453">
                  <c:v>28340075.305614345</c:v>
                </c:pt>
                <c:pt idx="1454">
                  <c:v>28359579.830945119</c:v>
                </c:pt>
                <c:pt idx="1455">
                  <c:v>28379084.356275894</c:v>
                </c:pt>
                <c:pt idx="1456">
                  <c:v>28398588.881606668</c:v>
                </c:pt>
                <c:pt idx="1457">
                  <c:v>28418093.406937439</c:v>
                </c:pt>
                <c:pt idx="1458">
                  <c:v>28437597.932268213</c:v>
                </c:pt>
                <c:pt idx="1459">
                  <c:v>28457102.457598988</c:v>
                </c:pt>
                <c:pt idx="1460">
                  <c:v>28476606.982929762</c:v>
                </c:pt>
                <c:pt idx="1461">
                  <c:v>28496111.508260537</c:v>
                </c:pt>
                <c:pt idx="1462">
                  <c:v>28515616.033591308</c:v>
                </c:pt>
                <c:pt idx="1463">
                  <c:v>28535120.558922082</c:v>
                </c:pt>
                <c:pt idx="1464">
                  <c:v>28554625.084252857</c:v>
                </c:pt>
                <c:pt idx="1465">
                  <c:v>28574129.609583631</c:v>
                </c:pt>
                <c:pt idx="1466">
                  <c:v>28593634.134914406</c:v>
                </c:pt>
                <c:pt idx="1467">
                  <c:v>28613138.66024518</c:v>
                </c:pt>
                <c:pt idx="1468">
                  <c:v>28632643.185575951</c:v>
                </c:pt>
                <c:pt idx="1469">
                  <c:v>28652147.710906725</c:v>
                </c:pt>
                <c:pt idx="1470">
                  <c:v>28671652.2362375</c:v>
                </c:pt>
                <c:pt idx="1471">
                  <c:v>28691156.761568274</c:v>
                </c:pt>
                <c:pt idx="1472">
                  <c:v>28710661.286899049</c:v>
                </c:pt>
                <c:pt idx="1473">
                  <c:v>28730165.81222982</c:v>
                </c:pt>
                <c:pt idx="1474">
                  <c:v>28749670.337560594</c:v>
                </c:pt>
                <c:pt idx="1475">
                  <c:v>28769174.862891369</c:v>
                </c:pt>
                <c:pt idx="1476">
                  <c:v>28788679.388222143</c:v>
                </c:pt>
                <c:pt idx="1477">
                  <c:v>28808183.913552918</c:v>
                </c:pt>
                <c:pt idx="1478">
                  <c:v>28827688.438883692</c:v>
                </c:pt>
                <c:pt idx="1479">
                  <c:v>28847192.964214463</c:v>
                </c:pt>
                <c:pt idx="1480">
                  <c:v>28866697.489545237</c:v>
                </c:pt>
                <c:pt idx="1481">
                  <c:v>28886202.014876012</c:v>
                </c:pt>
                <c:pt idx="1482">
                  <c:v>28905706.540206786</c:v>
                </c:pt>
                <c:pt idx="1483">
                  <c:v>28925211.065537561</c:v>
                </c:pt>
                <c:pt idx="1484">
                  <c:v>28944715.590868331</c:v>
                </c:pt>
                <c:pt idx="1485">
                  <c:v>28964220.116199106</c:v>
                </c:pt>
                <c:pt idx="1486">
                  <c:v>28983724.64152988</c:v>
                </c:pt>
                <c:pt idx="1487">
                  <c:v>29003229.166860655</c:v>
                </c:pt>
                <c:pt idx="1488">
                  <c:v>29022733.692191429</c:v>
                </c:pt>
                <c:pt idx="1489">
                  <c:v>29042238.217522204</c:v>
                </c:pt>
                <c:pt idx="1490">
                  <c:v>29061742.742852975</c:v>
                </c:pt>
                <c:pt idx="1491">
                  <c:v>29081247.268183749</c:v>
                </c:pt>
                <c:pt idx="1492">
                  <c:v>29100751.793514524</c:v>
                </c:pt>
                <c:pt idx="1493">
                  <c:v>29120256.318845298</c:v>
                </c:pt>
                <c:pt idx="1494">
                  <c:v>29139760.844176073</c:v>
                </c:pt>
                <c:pt idx="1495">
                  <c:v>29159265.369506843</c:v>
                </c:pt>
                <c:pt idx="1496">
                  <c:v>29178769.894837618</c:v>
                </c:pt>
                <c:pt idx="1497">
                  <c:v>29198274.420168392</c:v>
                </c:pt>
                <c:pt idx="1498">
                  <c:v>29217778.945499167</c:v>
                </c:pt>
                <c:pt idx="1499">
                  <c:v>29237283.470829941</c:v>
                </c:pt>
                <c:pt idx="1500">
                  <c:v>29256787.996160716</c:v>
                </c:pt>
                <c:pt idx="1501">
                  <c:v>29276292.521491487</c:v>
                </c:pt>
                <c:pt idx="1502">
                  <c:v>29295797.046822261</c:v>
                </c:pt>
                <c:pt idx="1503">
                  <c:v>29315301.572153036</c:v>
                </c:pt>
                <c:pt idx="1504">
                  <c:v>29334806.09748381</c:v>
                </c:pt>
                <c:pt idx="1505">
                  <c:v>29354310.622814585</c:v>
                </c:pt>
                <c:pt idx="1506">
                  <c:v>29373815.148145355</c:v>
                </c:pt>
                <c:pt idx="1507">
                  <c:v>29393319.67347613</c:v>
                </c:pt>
                <c:pt idx="1508">
                  <c:v>29412824.198806904</c:v>
                </c:pt>
                <c:pt idx="1509">
                  <c:v>29432328.724137679</c:v>
                </c:pt>
                <c:pt idx="1510">
                  <c:v>29451833.249468453</c:v>
                </c:pt>
                <c:pt idx="1511">
                  <c:v>29471337.774799228</c:v>
                </c:pt>
                <c:pt idx="1512">
                  <c:v>29490842.300129998</c:v>
                </c:pt>
                <c:pt idx="1513">
                  <c:v>29510346.825460773</c:v>
                </c:pt>
                <c:pt idx="1514">
                  <c:v>29529851.350791547</c:v>
                </c:pt>
                <c:pt idx="1515">
                  <c:v>29549355.876122322</c:v>
                </c:pt>
                <c:pt idx="1516">
                  <c:v>29568860.401453096</c:v>
                </c:pt>
                <c:pt idx="1517">
                  <c:v>29588364.926783867</c:v>
                </c:pt>
                <c:pt idx="1518">
                  <c:v>29607869.452114642</c:v>
                </c:pt>
                <c:pt idx="1519">
                  <c:v>29627373.977445416</c:v>
                </c:pt>
                <c:pt idx="1520">
                  <c:v>29646878.502776191</c:v>
                </c:pt>
                <c:pt idx="1521">
                  <c:v>29666383.028106965</c:v>
                </c:pt>
                <c:pt idx="1522">
                  <c:v>29685887.55343774</c:v>
                </c:pt>
                <c:pt idx="1523">
                  <c:v>29705392.07876851</c:v>
                </c:pt>
                <c:pt idx="1524">
                  <c:v>29724896.604099285</c:v>
                </c:pt>
                <c:pt idx="1525">
                  <c:v>29744401.129430059</c:v>
                </c:pt>
                <c:pt idx="1526">
                  <c:v>29763905.654760834</c:v>
                </c:pt>
                <c:pt idx="1527">
                  <c:v>29783410.180091608</c:v>
                </c:pt>
                <c:pt idx="1528">
                  <c:v>29802914.705422379</c:v>
                </c:pt>
                <c:pt idx="1529">
                  <c:v>29822419.230753154</c:v>
                </c:pt>
                <c:pt idx="1530">
                  <c:v>29841923.756083928</c:v>
                </c:pt>
                <c:pt idx="1531">
                  <c:v>29861428.281414703</c:v>
                </c:pt>
                <c:pt idx="1532">
                  <c:v>29880932.806745477</c:v>
                </c:pt>
                <c:pt idx="1533">
                  <c:v>29900437.332076252</c:v>
                </c:pt>
                <c:pt idx="1534">
                  <c:v>29919941.857407022</c:v>
                </c:pt>
                <c:pt idx="1535">
                  <c:v>29939446.382737797</c:v>
                </c:pt>
                <c:pt idx="1536">
                  <c:v>29958950.908068571</c:v>
                </c:pt>
                <c:pt idx="1537">
                  <c:v>29978455.433399346</c:v>
                </c:pt>
                <c:pt idx="1538">
                  <c:v>29997959.95873012</c:v>
                </c:pt>
                <c:pt idx="1539">
                  <c:v>30017464.484060891</c:v>
                </c:pt>
                <c:pt idx="1540">
                  <c:v>30036969.009391665</c:v>
                </c:pt>
                <c:pt idx="1541">
                  <c:v>30056473.53472244</c:v>
                </c:pt>
                <c:pt idx="1542">
                  <c:v>30075978.060053214</c:v>
                </c:pt>
                <c:pt idx="1543">
                  <c:v>30095482.585383989</c:v>
                </c:pt>
                <c:pt idx="1544">
                  <c:v>30114987.110714763</c:v>
                </c:pt>
                <c:pt idx="1545">
                  <c:v>30134491.636045534</c:v>
                </c:pt>
                <c:pt idx="1546">
                  <c:v>30153996.161376309</c:v>
                </c:pt>
                <c:pt idx="1547">
                  <c:v>30173500.686707083</c:v>
                </c:pt>
                <c:pt idx="1548">
                  <c:v>30193005.212037858</c:v>
                </c:pt>
                <c:pt idx="1549">
                  <c:v>30212509.737368632</c:v>
                </c:pt>
                <c:pt idx="1550">
                  <c:v>30232014.262699403</c:v>
                </c:pt>
                <c:pt idx="1551">
                  <c:v>30251518.788030177</c:v>
                </c:pt>
                <c:pt idx="1552">
                  <c:v>30271023.313360952</c:v>
                </c:pt>
                <c:pt idx="1553">
                  <c:v>30290527.838691726</c:v>
                </c:pt>
                <c:pt idx="1554">
                  <c:v>30310032.364022501</c:v>
                </c:pt>
                <c:pt idx="1555">
                  <c:v>30329536.889353275</c:v>
                </c:pt>
                <c:pt idx="1556">
                  <c:v>30349041.414684046</c:v>
                </c:pt>
                <c:pt idx="1557">
                  <c:v>30368545.940014821</c:v>
                </c:pt>
                <c:pt idx="1558">
                  <c:v>30388050.465345595</c:v>
                </c:pt>
                <c:pt idx="1559">
                  <c:v>30407554.99067637</c:v>
                </c:pt>
                <c:pt idx="1560">
                  <c:v>30427059.516007144</c:v>
                </c:pt>
                <c:pt idx="1561">
                  <c:v>30446564.041337915</c:v>
                </c:pt>
                <c:pt idx="1562">
                  <c:v>30466068.566668689</c:v>
                </c:pt>
                <c:pt idx="1563">
                  <c:v>30485573.091999464</c:v>
                </c:pt>
                <c:pt idx="1564">
                  <c:v>30505077.617330238</c:v>
                </c:pt>
                <c:pt idx="1565">
                  <c:v>30524582.142661013</c:v>
                </c:pt>
                <c:pt idx="1566">
                  <c:v>30544086.667991787</c:v>
                </c:pt>
                <c:pt idx="1567">
                  <c:v>30563591.193322558</c:v>
                </c:pt>
                <c:pt idx="1568">
                  <c:v>30583095.718653332</c:v>
                </c:pt>
                <c:pt idx="1569">
                  <c:v>30602600.243984107</c:v>
                </c:pt>
                <c:pt idx="1570">
                  <c:v>30622104.769314881</c:v>
                </c:pt>
                <c:pt idx="1571">
                  <c:v>30641609.294645656</c:v>
                </c:pt>
                <c:pt idx="1572">
                  <c:v>30661113.819976427</c:v>
                </c:pt>
                <c:pt idx="1573">
                  <c:v>30680618.345307201</c:v>
                </c:pt>
                <c:pt idx="1574">
                  <c:v>30700122.870637976</c:v>
                </c:pt>
                <c:pt idx="1575">
                  <c:v>30719627.39596875</c:v>
                </c:pt>
                <c:pt idx="1576">
                  <c:v>30739131.921299525</c:v>
                </c:pt>
                <c:pt idx="1577">
                  <c:v>30758636.446630299</c:v>
                </c:pt>
                <c:pt idx="1578">
                  <c:v>30778140.97196107</c:v>
                </c:pt>
                <c:pt idx="1579">
                  <c:v>30797645.497291844</c:v>
                </c:pt>
                <c:pt idx="1580">
                  <c:v>30817150.022622619</c:v>
                </c:pt>
                <c:pt idx="1581">
                  <c:v>30836654.547953393</c:v>
                </c:pt>
                <c:pt idx="1582">
                  <c:v>30856159.073284168</c:v>
                </c:pt>
                <c:pt idx="1583">
                  <c:v>30875663.598614939</c:v>
                </c:pt>
                <c:pt idx="1584">
                  <c:v>30895168.123945713</c:v>
                </c:pt>
                <c:pt idx="1585">
                  <c:v>30914672.649276488</c:v>
                </c:pt>
                <c:pt idx="1586">
                  <c:v>30934177.174607262</c:v>
                </c:pt>
                <c:pt idx="1587">
                  <c:v>30953681.699938037</c:v>
                </c:pt>
                <c:pt idx="1588">
                  <c:v>30973186.225268811</c:v>
                </c:pt>
                <c:pt idx="1589">
                  <c:v>30992690.750599582</c:v>
                </c:pt>
                <c:pt idx="1590">
                  <c:v>31012195.275930356</c:v>
                </c:pt>
                <c:pt idx="1591">
                  <c:v>31031699.801261131</c:v>
                </c:pt>
                <c:pt idx="1592">
                  <c:v>31051204.326591905</c:v>
                </c:pt>
                <c:pt idx="1593">
                  <c:v>31070708.85192268</c:v>
                </c:pt>
                <c:pt idx="1594">
                  <c:v>31090213.37725345</c:v>
                </c:pt>
                <c:pt idx="1595">
                  <c:v>31109717.902584225</c:v>
                </c:pt>
                <c:pt idx="1596">
                  <c:v>31129222.427914999</c:v>
                </c:pt>
                <c:pt idx="1597">
                  <c:v>31148726.953245774</c:v>
                </c:pt>
                <c:pt idx="1598">
                  <c:v>31168231.478576548</c:v>
                </c:pt>
                <c:pt idx="1599">
                  <c:v>31187736.003907323</c:v>
                </c:pt>
                <c:pt idx="1600">
                  <c:v>31207240.529238094</c:v>
                </c:pt>
                <c:pt idx="1601">
                  <c:v>31226745.054568868</c:v>
                </c:pt>
                <c:pt idx="1602">
                  <c:v>31246249.579899643</c:v>
                </c:pt>
                <c:pt idx="1603">
                  <c:v>31265754.105230417</c:v>
                </c:pt>
                <c:pt idx="1604">
                  <c:v>31285258.630561192</c:v>
                </c:pt>
                <c:pt idx="1605">
                  <c:v>31304763.155891962</c:v>
                </c:pt>
                <c:pt idx="1606">
                  <c:v>31324267.681222737</c:v>
                </c:pt>
                <c:pt idx="1607">
                  <c:v>31343772.206553511</c:v>
                </c:pt>
                <c:pt idx="1608">
                  <c:v>31363276.731884286</c:v>
                </c:pt>
                <c:pt idx="1609">
                  <c:v>31382781.25721506</c:v>
                </c:pt>
                <c:pt idx="1610">
                  <c:v>31402285.782545835</c:v>
                </c:pt>
                <c:pt idx="1611">
                  <c:v>31421790.307876606</c:v>
                </c:pt>
                <c:pt idx="1612">
                  <c:v>31441294.83320738</c:v>
                </c:pt>
                <c:pt idx="1613">
                  <c:v>31460799.358538155</c:v>
                </c:pt>
                <c:pt idx="1614">
                  <c:v>31480303.883868929</c:v>
                </c:pt>
                <c:pt idx="1615">
                  <c:v>31499808.409199703</c:v>
                </c:pt>
                <c:pt idx="1616">
                  <c:v>31519312.934530474</c:v>
                </c:pt>
                <c:pt idx="1617">
                  <c:v>31538817.459861249</c:v>
                </c:pt>
                <c:pt idx="1618">
                  <c:v>31558321.985192023</c:v>
                </c:pt>
                <c:pt idx="1619">
                  <c:v>31577826.510522798</c:v>
                </c:pt>
                <c:pt idx="1620">
                  <c:v>31597331.035853572</c:v>
                </c:pt>
                <c:pt idx="1621">
                  <c:v>31616835.561184347</c:v>
                </c:pt>
                <c:pt idx="1622">
                  <c:v>31636340.086515117</c:v>
                </c:pt>
                <c:pt idx="1623">
                  <c:v>31655844.611845892</c:v>
                </c:pt>
                <c:pt idx="1624">
                  <c:v>31675349.137176666</c:v>
                </c:pt>
                <c:pt idx="1625">
                  <c:v>31694853.662507441</c:v>
                </c:pt>
                <c:pt idx="1626">
                  <c:v>31714358.187838215</c:v>
                </c:pt>
                <c:pt idx="1627">
                  <c:v>31733862.713168986</c:v>
                </c:pt>
                <c:pt idx="1628">
                  <c:v>31753367.238499761</c:v>
                </c:pt>
                <c:pt idx="1629">
                  <c:v>31772871.763830535</c:v>
                </c:pt>
                <c:pt idx="1630">
                  <c:v>31792376.28916131</c:v>
                </c:pt>
                <c:pt idx="1631">
                  <c:v>31811880.814492084</c:v>
                </c:pt>
                <c:pt idx="1632">
                  <c:v>31831385.339822859</c:v>
                </c:pt>
                <c:pt idx="1633">
                  <c:v>31850889.865153629</c:v>
                </c:pt>
                <c:pt idx="1634">
                  <c:v>31870394.390484404</c:v>
                </c:pt>
                <c:pt idx="1635">
                  <c:v>31889898.915815178</c:v>
                </c:pt>
                <c:pt idx="1636">
                  <c:v>31909403.441145953</c:v>
                </c:pt>
                <c:pt idx="1637">
                  <c:v>31928907.966476727</c:v>
                </c:pt>
                <c:pt idx="1638">
                  <c:v>31948412.491807498</c:v>
                </c:pt>
                <c:pt idx="1639">
                  <c:v>31967917.017138273</c:v>
                </c:pt>
                <c:pt idx="1640">
                  <c:v>31987421.542469047</c:v>
                </c:pt>
                <c:pt idx="1641">
                  <c:v>32006926.067799821</c:v>
                </c:pt>
                <c:pt idx="1642">
                  <c:v>32026430.593130596</c:v>
                </c:pt>
                <c:pt idx="1643">
                  <c:v>32045935.11846137</c:v>
                </c:pt>
                <c:pt idx="1644">
                  <c:v>32065439.643792141</c:v>
                </c:pt>
                <c:pt idx="1645">
                  <c:v>32084944.169122916</c:v>
                </c:pt>
                <c:pt idx="1646">
                  <c:v>32104448.69445369</c:v>
                </c:pt>
                <c:pt idx="1647">
                  <c:v>32123953.219784465</c:v>
                </c:pt>
                <c:pt idx="1648">
                  <c:v>32143457.745115239</c:v>
                </c:pt>
                <c:pt idx="1649">
                  <c:v>32162962.27044601</c:v>
                </c:pt>
                <c:pt idx="1650">
                  <c:v>32182466.795776784</c:v>
                </c:pt>
                <c:pt idx="1651">
                  <c:v>32201971.321107559</c:v>
                </c:pt>
                <c:pt idx="1652">
                  <c:v>32221475.846438333</c:v>
                </c:pt>
                <c:pt idx="1653">
                  <c:v>32240980.371769108</c:v>
                </c:pt>
                <c:pt idx="1654">
                  <c:v>32260484.897099882</c:v>
                </c:pt>
                <c:pt idx="1655">
                  <c:v>32279989.422430653</c:v>
                </c:pt>
                <c:pt idx="1656">
                  <c:v>32299493.947761428</c:v>
                </c:pt>
                <c:pt idx="1657">
                  <c:v>32318998.473092202</c:v>
                </c:pt>
                <c:pt idx="1658">
                  <c:v>32338502.998422977</c:v>
                </c:pt>
                <c:pt idx="1659">
                  <c:v>32358007.523753751</c:v>
                </c:pt>
                <c:pt idx="1660">
                  <c:v>32377512.049084522</c:v>
                </c:pt>
                <c:pt idx="1661">
                  <c:v>32397016.574415296</c:v>
                </c:pt>
                <c:pt idx="1662">
                  <c:v>32416521.099746071</c:v>
                </c:pt>
                <c:pt idx="1663">
                  <c:v>32436025.625076845</c:v>
                </c:pt>
                <c:pt idx="1664">
                  <c:v>32455530.15040762</c:v>
                </c:pt>
                <c:pt idx="1665">
                  <c:v>32475034.675738394</c:v>
                </c:pt>
                <c:pt idx="1666">
                  <c:v>32494539.201069165</c:v>
                </c:pt>
                <c:pt idx="1667">
                  <c:v>32514043.72639994</c:v>
                </c:pt>
                <c:pt idx="1668">
                  <c:v>32533548.251730714</c:v>
                </c:pt>
                <c:pt idx="1669">
                  <c:v>32553052.777061488</c:v>
                </c:pt>
                <c:pt idx="1670">
                  <c:v>32572557.302392263</c:v>
                </c:pt>
                <c:pt idx="1671">
                  <c:v>32592061.827723034</c:v>
                </c:pt>
                <c:pt idx="1672">
                  <c:v>32611566.353053808</c:v>
                </c:pt>
                <c:pt idx="1673">
                  <c:v>32631070.878384583</c:v>
                </c:pt>
                <c:pt idx="1674">
                  <c:v>32650575.403715357</c:v>
                </c:pt>
                <c:pt idx="1675">
                  <c:v>32670079.929046132</c:v>
                </c:pt>
                <c:pt idx="1676">
                  <c:v>32689584.454376906</c:v>
                </c:pt>
                <c:pt idx="1677">
                  <c:v>32709088.979707677</c:v>
                </c:pt>
                <c:pt idx="1678">
                  <c:v>32728593.505038451</c:v>
                </c:pt>
                <c:pt idx="1679">
                  <c:v>32748098.030369226</c:v>
                </c:pt>
                <c:pt idx="1680">
                  <c:v>32767602.5557</c:v>
                </c:pt>
                <c:pt idx="1681">
                  <c:v>32787107.081030775</c:v>
                </c:pt>
                <c:pt idx="1682">
                  <c:v>32806611.606361546</c:v>
                </c:pt>
                <c:pt idx="1683">
                  <c:v>32826116.13169232</c:v>
                </c:pt>
                <c:pt idx="1684">
                  <c:v>32845620.657023095</c:v>
                </c:pt>
                <c:pt idx="1685">
                  <c:v>32865125.182353869</c:v>
                </c:pt>
                <c:pt idx="1686">
                  <c:v>32884629.707684644</c:v>
                </c:pt>
                <c:pt idx="1687">
                  <c:v>32904134.233015418</c:v>
                </c:pt>
                <c:pt idx="1688">
                  <c:v>32923638.758346189</c:v>
                </c:pt>
                <c:pt idx="1689">
                  <c:v>32943143.283676963</c:v>
                </c:pt>
                <c:pt idx="1690">
                  <c:v>32962647.809007738</c:v>
                </c:pt>
                <c:pt idx="1691">
                  <c:v>32982152.334338512</c:v>
                </c:pt>
                <c:pt idx="1692">
                  <c:v>33001656.859669287</c:v>
                </c:pt>
                <c:pt idx="1693">
                  <c:v>33021161.385000058</c:v>
                </c:pt>
                <c:pt idx="1694">
                  <c:v>33040665.910330832</c:v>
                </c:pt>
                <c:pt idx="1695">
                  <c:v>33060170.435661606</c:v>
                </c:pt>
                <c:pt idx="1696">
                  <c:v>33079674.960992381</c:v>
                </c:pt>
                <c:pt idx="1697">
                  <c:v>33099179.486323155</c:v>
                </c:pt>
                <c:pt idx="1698">
                  <c:v>33118684.01165393</c:v>
                </c:pt>
                <c:pt idx="1699">
                  <c:v>33138188.536984701</c:v>
                </c:pt>
                <c:pt idx="1700">
                  <c:v>33157693.062315475</c:v>
                </c:pt>
                <c:pt idx="1701">
                  <c:v>33177197.58764625</c:v>
                </c:pt>
                <c:pt idx="1702">
                  <c:v>33196702.112977024</c:v>
                </c:pt>
                <c:pt idx="1703">
                  <c:v>33216206.638307799</c:v>
                </c:pt>
                <c:pt idx="1704">
                  <c:v>33235711.163638569</c:v>
                </c:pt>
                <c:pt idx="1705">
                  <c:v>33255215.688969344</c:v>
                </c:pt>
                <c:pt idx="1706">
                  <c:v>33274720.214300118</c:v>
                </c:pt>
                <c:pt idx="1707">
                  <c:v>33294224.739630893</c:v>
                </c:pt>
                <c:pt idx="1708">
                  <c:v>33313729.264961667</c:v>
                </c:pt>
                <c:pt idx="1709">
                  <c:v>33333233.790292442</c:v>
                </c:pt>
                <c:pt idx="1710">
                  <c:v>33352738.315623213</c:v>
                </c:pt>
                <c:pt idx="1711">
                  <c:v>33372242.840953987</c:v>
                </c:pt>
                <c:pt idx="1712">
                  <c:v>33391747.366284762</c:v>
                </c:pt>
                <c:pt idx="1713">
                  <c:v>33411251.891615536</c:v>
                </c:pt>
                <c:pt idx="1714">
                  <c:v>33430756.416946311</c:v>
                </c:pt>
                <c:pt idx="1715">
                  <c:v>33450260.942277081</c:v>
                </c:pt>
                <c:pt idx="1716">
                  <c:v>33469765.467607856</c:v>
                </c:pt>
                <c:pt idx="1717">
                  <c:v>33489269.99293863</c:v>
                </c:pt>
                <c:pt idx="1718">
                  <c:v>33508774.518269405</c:v>
                </c:pt>
                <c:pt idx="1719">
                  <c:v>33528279.043600179</c:v>
                </c:pt>
                <c:pt idx="1720">
                  <c:v>33547783.568930954</c:v>
                </c:pt>
                <c:pt idx="1721">
                  <c:v>33567288.094261728</c:v>
                </c:pt>
                <c:pt idx="1722">
                  <c:v>33586792.619592503</c:v>
                </c:pt>
                <c:pt idx="1723">
                  <c:v>33606297.144923277</c:v>
                </c:pt>
                <c:pt idx="1724">
                  <c:v>33625801.670254044</c:v>
                </c:pt>
                <c:pt idx="1725">
                  <c:v>33645306.195584819</c:v>
                </c:pt>
                <c:pt idx="1726">
                  <c:v>33664810.720915593</c:v>
                </c:pt>
                <c:pt idx="1727">
                  <c:v>33684315.246246368</c:v>
                </c:pt>
                <c:pt idx="1728">
                  <c:v>33703819.771577142</c:v>
                </c:pt>
                <c:pt idx="1729">
                  <c:v>33723324.296907917</c:v>
                </c:pt>
                <c:pt idx="1730">
                  <c:v>33742828.822238691</c:v>
                </c:pt>
                <c:pt idx="1731">
                  <c:v>33762333.347569466</c:v>
                </c:pt>
                <c:pt idx="1732">
                  <c:v>33781837.87290024</c:v>
                </c:pt>
                <c:pt idx="1733">
                  <c:v>33801342.398231015</c:v>
                </c:pt>
                <c:pt idx="1734">
                  <c:v>33820846.923561789</c:v>
                </c:pt>
                <c:pt idx="1735">
                  <c:v>33840351.448892556</c:v>
                </c:pt>
                <c:pt idx="1736">
                  <c:v>33859855.974223331</c:v>
                </c:pt>
                <c:pt idx="1737">
                  <c:v>33879360.499554105</c:v>
                </c:pt>
                <c:pt idx="1738">
                  <c:v>33898865.02488488</c:v>
                </c:pt>
                <c:pt idx="1739">
                  <c:v>33918369.550215654</c:v>
                </c:pt>
                <c:pt idx="1740">
                  <c:v>33937874.075546429</c:v>
                </c:pt>
                <c:pt idx="1741">
                  <c:v>33957378.600877203</c:v>
                </c:pt>
                <c:pt idx="1742">
                  <c:v>33976883.126207978</c:v>
                </c:pt>
                <c:pt idx="1743">
                  <c:v>33996387.651538752</c:v>
                </c:pt>
                <c:pt idx="1744">
                  <c:v>34015892.176869527</c:v>
                </c:pt>
                <c:pt idx="1745">
                  <c:v>34035396.702200301</c:v>
                </c:pt>
                <c:pt idx="1746">
                  <c:v>34054901.227531068</c:v>
                </c:pt>
                <c:pt idx="1747">
                  <c:v>34074405.752861843</c:v>
                </c:pt>
                <c:pt idx="1748">
                  <c:v>34093910.278192617</c:v>
                </c:pt>
                <c:pt idx="1749">
                  <c:v>34113414.803523391</c:v>
                </c:pt>
                <c:pt idx="1750">
                  <c:v>34132919.328854166</c:v>
                </c:pt>
                <c:pt idx="1751">
                  <c:v>34152423.85418494</c:v>
                </c:pt>
                <c:pt idx="1752">
                  <c:v>34171928.379515715</c:v>
                </c:pt>
                <c:pt idx="1753">
                  <c:v>34191432.904846489</c:v>
                </c:pt>
                <c:pt idx="1754">
                  <c:v>34210937.430177264</c:v>
                </c:pt>
                <c:pt idx="1755">
                  <c:v>34230441.955508038</c:v>
                </c:pt>
                <c:pt idx="1756">
                  <c:v>34249946.480838813</c:v>
                </c:pt>
                <c:pt idx="1757">
                  <c:v>34269451.00616958</c:v>
                </c:pt>
                <c:pt idx="1758">
                  <c:v>34288955.531500354</c:v>
                </c:pt>
                <c:pt idx="1759">
                  <c:v>34308460.056831129</c:v>
                </c:pt>
                <c:pt idx="1760">
                  <c:v>34327964.582161903</c:v>
                </c:pt>
                <c:pt idx="1761">
                  <c:v>34347469.107492678</c:v>
                </c:pt>
                <c:pt idx="1762">
                  <c:v>34366973.632823452</c:v>
                </c:pt>
                <c:pt idx="1763">
                  <c:v>34386478.158154227</c:v>
                </c:pt>
                <c:pt idx="1764">
                  <c:v>34405982.683485001</c:v>
                </c:pt>
                <c:pt idx="1765">
                  <c:v>34425487.208815776</c:v>
                </c:pt>
                <c:pt idx="1766">
                  <c:v>34444991.73414655</c:v>
                </c:pt>
                <c:pt idx="1767">
                  <c:v>34464496.259477325</c:v>
                </c:pt>
                <c:pt idx="1768">
                  <c:v>34484000.784808092</c:v>
                </c:pt>
                <c:pt idx="1769">
                  <c:v>34503505.310138866</c:v>
                </c:pt>
                <c:pt idx="1770">
                  <c:v>34523009.835469641</c:v>
                </c:pt>
                <c:pt idx="1771">
                  <c:v>34542514.360800415</c:v>
                </c:pt>
                <c:pt idx="1772">
                  <c:v>34562018.88613119</c:v>
                </c:pt>
                <c:pt idx="1773">
                  <c:v>34581523.411461964</c:v>
                </c:pt>
                <c:pt idx="1774">
                  <c:v>34601027.936792739</c:v>
                </c:pt>
                <c:pt idx="1775">
                  <c:v>34620532.462123513</c:v>
                </c:pt>
                <c:pt idx="1776">
                  <c:v>34640036.987454288</c:v>
                </c:pt>
                <c:pt idx="1777">
                  <c:v>34659541.512785062</c:v>
                </c:pt>
                <c:pt idx="1778">
                  <c:v>34679046.038115837</c:v>
                </c:pt>
                <c:pt idx="1779">
                  <c:v>34698550.563446604</c:v>
                </c:pt>
                <c:pt idx="1780">
                  <c:v>34718055.088777378</c:v>
                </c:pt>
                <c:pt idx="1781">
                  <c:v>34737559.614108153</c:v>
                </c:pt>
                <c:pt idx="1782">
                  <c:v>34757064.139438927</c:v>
                </c:pt>
                <c:pt idx="1783">
                  <c:v>34776568.664769702</c:v>
                </c:pt>
                <c:pt idx="1784">
                  <c:v>34796073.190100476</c:v>
                </c:pt>
                <c:pt idx="1785">
                  <c:v>34815577.715431251</c:v>
                </c:pt>
                <c:pt idx="1786">
                  <c:v>34835082.240762025</c:v>
                </c:pt>
                <c:pt idx="1787">
                  <c:v>34854586.7660928</c:v>
                </c:pt>
                <c:pt idx="1788">
                  <c:v>34874091.291423574</c:v>
                </c:pt>
                <c:pt idx="1789">
                  <c:v>34893595.816754349</c:v>
                </c:pt>
                <c:pt idx="1790">
                  <c:v>34913100.342085116</c:v>
                </c:pt>
                <c:pt idx="1791">
                  <c:v>34932604.86741589</c:v>
                </c:pt>
                <c:pt idx="1792">
                  <c:v>34952109.392746665</c:v>
                </c:pt>
                <c:pt idx="1793">
                  <c:v>34971613.918077439</c:v>
                </c:pt>
                <c:pt idx="1794">
                  <c:v>34991118.443408214</c:v>
                </c:pt>
                <c:pt idx="1795">
                  <c:v>35010622.968738988</c:v>
                </c:pt>
                <c:pt idx="1796">
                  <c:v>35030127.494069763</c:v>
                </c:pt>
                <c:pt idx="1797">
                  <c:v>35049632.019400537</c:v>
                </c:pt>
                <c:pt idx="1798">
                  <c:v>35069136.544731312</c:v>
                </c:pt>
                <c:pt idx="1799">
                  <c:v>35088641.070062086</c:v>
                </c:pt>
                <c:pt idx="1800">
                  <c:v>35108145.59539286</c:v>
                </c:pt>
                <c:pt idx="1801">
                  <c:v>35127650.120723628</c:v>
                </c:pt>
                <c:pt idx="1802">
                  <c:v>35147154.646054402</c:v>
                </c:pt>
                <c:pt idx="1803">
                  <c:v>35166659.171385176</c:v>
                </c:pt>
                <c:pt idx="1804">
                  <c:v>35186163.696715951</c:v>
                </c:pt>
                <c:pt idx="1805">
                  <c:v>35205668.222046725</c:v>
                </c:pt>
                <c:pt idx="1806">
                  <c:v>35225172.7473775</c:v>
                </c:pt>
                <c:pt idx="1807">
                  <c:v>35244677.272708274</c:v>
                </c:pt>
                <c:pt idx="1808">
                  <c:v>35264181.798039049</c:v>
                </c:pt>
                <c:pt idx="1809">
                  <c:v>35283686.323369823</c:v>
                </c:pt>
                <c:pt idx="1810">
                  <c:v>35303190.848700598</c:v>
                </c:pt>
                <c:pt idx="1811">
                  <c:v>35322695.374031372</c:v>
                </c:pt>
                <c:pt idx="1812">
                  <c:v>35342199.899362139</c:v>
                </c:pt>
                <c:pt idx="1813">
                  <c:v>35361704.424692914</c:v>
                </c:pt>
                <c:pt idx="1814">
                  <c:v>35381208.950023688</c:v>
                </c:pt>
                <c:pt idx="1815">
                  <c:v>35400713.475354463</c:v>
                </c:pt>
                <c:pt idx="1816">
                  <c:v>35420218.000685237</c:v>
                </c:pt>
                <c:pt idx="1817">
                  <c:v>35439722.526016012</c:v>
                </c:pt>
                <c:pt idx="1818">
                  <c:v>35459227.051346786</c:v>
                </c:pt>
                <c:pt idx="1819">
                  <c:v>35478731.576677561</c:v>
                </c:pt>
                <c:pt idx="1820">
                  <c:v>35498236.102008335</c:v>
                </c:pt>
                <c:pt idx="1821">
                  <c:v>35517740.62733911</c:v>
                </c:pt>
                <c:pt idx="1822">
                  <c:v>35537245.152669884</c:v>
                </c:pt>
                <c:pt idx="1823">
                  <c:v>35556749.678000651</c:v>
                </c:pt>
                <c:pt idx="1824">
                  <c:v>35576254.203331426</c:v>
                </c:pt>
                <c:pt idx="1825">
                  <c:v>35595758.7286622</c:v>
                </c:pt>
                <c:pt idx="1826">
                  <c:v>35615263.253992975</c:v>
                </c:pt>
                <c:pt idx="1827">
                  <c:v>35634767.779323749</c:v>
                </c:pt>
                <c:pt idx="1828">
                  <c:v>35654272.304654524</c:v>
                </c:pt>
                <c:pt idx="1829">
                  <c:v>35673776.829985298</c:v>
                </c:pt>
                <c:pt idx="1830">
                  <c:v>35693281.355316073</c:v>
                </c:pt>
                <c:pt idx="1831">
                  <c:v>35712785.880646847</c:v>
                </c:pt>
                <c:pt idx="1832">
                  <c:v>35732290.405977622</c:v>
                </c:pt>
                <c:pt idx="1833">
                  <c:v>35751794.931308396</c:v>
                </c:pt>
                <c:pt idx="1834">
                  <c:v>35771299.456639163</c:v>
                </c:pt>
                <c:pt idx="1835">
                  <c:v>35790803.981969938</c:v>
                </c:pt>
                <c:pt idx="1836">
                  <c:v>35810308.507300712</c:v>
                </c:pt>
                <c:pt idx="1837">
                  <c:v>35829813.032631487</c:v>
                </c:pt>
                <c:pt idx="1838">
                  <c:v>35849317.557962261</c:v>
                </c:pt>
                <c:pt idx="1839">
                  <c:v>35868822.083293036</c:v>
                </c:pt>
                <c:pt idx="1840">
                  <c:v>35888326.60862381</c:v>
                </c:pt>
                <c:pt idx="1841">
                  <c:v>35907831.133954585</c:v>
                </c:pt>
                <c:pt idx="1842">
                  <c:v>35927335.659285359</c:v>
                </c:pt>
                <c:pt idx="1843">
                  <c:v>35946840.184616134</c:v>
                </c:pt>
                <c:pt idx="1844">
                  <c:v>35966344.709946908</c:v>
                </c:pt>
                <c:pt idx="1845">
                  <c:v>35985849.235277675</c:v>
                </c:pt>
                <c:pt idx="1846">
                  <c:v>36005353.76060845</c:v>
                </c:pt>
                <c:pt idx="1847">
                  <c:v>36024858.285939224</c:v>
                </c:pt>
                <c:pt idx="1848">
                  <c:v>36044362.811269999</c:v>
                </c:pt>
                <c:pt idx="1849">
                  <c:v>36063867.336600773</c:v>
                </c:pt>
                <c:pt idx="1850">
                  <c:v>36083371.861931548</c:v>
                </c:pt>
                <c:pt idx="1851">
                  <c:v>36102876.387262322</c:v>
                </c:pt>
                <c:pt idx="1852">
                  <c:v>36122380.912593096</c:v>
                </c:pt>
                <c:pt idx="1853">
                  <c:v>36141885.437923871</c:v>
                </c:pt>
                <c:pt idx="1854">
                  <c:v>36161389.963254645</c:v>
                </c:pt>
                <c:pt idx="1855">
                  <c:v>36180894.48858542</c:v>
                </c:pt>
                <c:pt idx="1856">
                  <c:v>36200399.013916187</c:v>
                </c:pt>
                <c:pt idx="1857">
                  <c:v>36219903.539246961</c:v>
                </c:pt>
                <c:pt idx="1858">
                  <c:v>36239408.064577736</c:v>
                </c:pt>
                <c:pt idx="1859">
                  <c:v>36258912.58990851</c:v>
                </c:pt>
                <c:pt idx="1860">
                  <c:v>36278417.115239285</c:v>
                </c:pt>
                <c:pt idx="1861">
                  <c:v>36297921.640570059</c:v>
                </c:pt>
                <c:pt idx="1862">
                  <c:v>36317426.165900834</c:v>
                </c:pt>
                <c:pt idx="1863">
                  <c:v>36336930.691231608</c:v>
                </c:pt>
                <c:pt idx="1864">
                  <c:v>36356435.216562383</c:v>
                </c:pt>
                <c:pt idx="1865">
                  <c:v>36375939.741893157</c:v>
                </c:pt>
                <c:pt idx="1866">
                  <c:v>36395444.267223932</c:v>
                </c:pt>
                <c:pt idx="1867">
                  <c:v>36414948.792554699</c:v>
                </c:pt>
                <c:pt idx="1868">
                  <c:v>36434453.317885473</c:v>
                </c:pt>
                <c:pt idx="1869">
                  <c:v>36453957.843216248</c:v>
                </c:pt>
                <c:pt idx="1870">
                  <c:v>36473462.368547022</c:v>
                </c:pt>
                <c:pt idx="1871">
                  <c:v>36492966.893877797</c:v>
                </c:pt>
                <c:pt idx="1872">
                  <c:v>36512471.419208571</c:v>
                </c:pt>
                <c:pt idx="1873">
                  <c:v>36531975.944539346</c:v>
                </c:pt>
                <c:pt idx="1874">
                  <c:v>36551480.46987012</c:v>
                </c:pt>
                <c:pt idx="1875">
                  <c:v>36570984.995200895</c:v>
                </c:pt>
                <c:pt idx="1876">
                  <c:v>36590489.520531669</c:v>
                </c:pt>
                <c:pt idx="1877">
                  <c:v>36609994.045862444</c:v>
                </c:pt>
                <c:pt idx="1878">
                  <c:v>36629498.571193211</c:v>
                </c:pt>
                <c:pt idx="1879">
                  <c:v>36649003.096523985</c:v>
                </c:pt>
                <c:pt idx="1880">
                  <c:v>36668507.62185476</c:v>
                </c:pt>
                <c:pt idx="1881">
                  <c:v>36688012.147185534</c:v>
                </c:pt>
                <c:pt idx="1882">
                  <c:v>36707516.672516309</c:v>
                </c:pt>
                <c:pt idx="1883">
                  <c:v>36727021.197847083</c:v>
                </c:pt>
                <c:pt idx="1884">
                  <c:v>36746525.723177858</c:v>
                </c:pt>
                <c:pt idx="1885">
                  <c:v>36766030.248508632</c:v>
                </c:pt>
                <c:pt idx="1886">
                  <c:v>36785534.773839407</c:v>
                </c:pt>
                <c:pt idx="1887">
                  <c:v>36805039.299170181</c:v>
                </c:pt>
                <c:pt idx="1888">
                  <c:v>36824543.824500956</c:v>
                </c:pt>
                <c:pt idx="1889">
                  <c:v>36844048.349831723</c:v>
                </c:pt>
                <c:pt idx="1890">
                  <c:v>36863552.875162497</c:v>
                </c:pt>
                <c:pt idx="1891">
                  <c:v>36883057.400493272</c:v>
                </c:pt>
                <c:pt idx="1892">
                  <c:v>36902561.925824046</c:v>
                </c:pt>
                <c:pt idx="1893">
                  <c:v>36922066.451154821</c:v>
                </c:pt>
                <c:pt idx="1894">
                  <c:v>36941570.976485595</c:v>
                </c:pt>
                <c:pt idx="1895">
                  <c:v>36961075.50181637</c:v>
                </c:pt>
                <c:pt idx="1896">
                  <c:v>36980580.027147144</c:v>
                </c:pt>
                <c:pt idx="1897">
                  <c:v>37000084.552477919</c:v>
                </c:pt>
                <c:pt idx="1898">
                  <c:v>37019589.077808693</c:v>
                </c:pt>
                <c:pt idx="1899">
                  <c:v>37039093.603139468</c:v>
                </c:pt>
                <c:pt idx="1900">
                  <c:v>37058598.128470235</c:v>
                </c:pt>
                <c:pt idx="1901">
                  <c:v>37078102.653801009</c:v>
                </c:pt>
                <c:pt idx="1902">
                  <c:v>37097607.179131784</c:v>
                </c:pt>
                <c:pt idx="1903">
                  <c:v>37117111.704462558</c:v>
                </c:pt>
                <c:pt idx="1904">
                  <c:v>37136616.229793333</c:v>
                </c:pt>
                <c:pt idx="1905">
                  <c:v>37156120.755124107</c:v>
                </c:pt>
                <c:pt idx="1906">
                  <c:v>37175625.280454881</c:v>
                </c:pt>
                <c:pt idx="1907">
                  <c:v>37195129.805785656</c:v>
                </c:pt>
                <c:pt idx="1908">
                  <c:v>37214634.33111643</c:v>
                </c:pt>
                <c:pt idx="1909">
                  <c:v>37234138.856447205</c:v>
                </c:pt>
                <c:pt idx="1910">
                  <c:v>37253643.381777979</c:v>
                </c:pt>
                <c:pt idx="1911">
                  <c:v>37273147.907108746</c:v>
                </c:pt>
                <c:pt idx="1912">
                  <c:v>37292652.432439521</c:v>
                </c:pt>
                <c:pt idx="1913">
                  <c:v>37312156.957770295</c:v>
                </c:pt>
                <c:pt idx="1914">
                  <c:v>37331661.48310107</c:v>
                </c:pt>
                <c:pt idx="1915">
                  <c:v>37351166.008431844</c:v>
                </c:pt>
                <c:pt idx="1916">
                  <c:v>37370670.533762619</c:v>
                </c:pt>
                <c:pt idx="1917">
                  <c:v>37390175.059093393</c:v>
                </c:pt>
                <c:pt idx="1918">
                  <c:v>37409679.584424168</c:v>
                </c:pt>
                <c:pt idx="1919">
                  <c:v>37429184.109754942</c:v>
                </c:pt>
                <c:pt idx="1920">
                  <c:v>37448688.635085717</c:v>
                </c:pt>
                <c:pt idx="1921">
                  <c:v>37468193.160416491</c:v>
                </c:pt>
                <c:pt idx="1922">
                  <c:v>37487697.685747258</c:v>
                </c:pt>
                <c:pt idx="1923">
                  <c:v>37507202.211078033</c:v>
                </c:pt>
                <c:pt idx="1924">
                  <c:v>37526706.736408807</c:v>
                </c:pt>
                <c:pt idx="1925">
                  <c:v>37546211.261739582</c:v>
                </c:pt>
                <c:pt idx="1926">
                  <c:v>37565715.787070356</c:v>
                </c:pt>
                <c:pt idx="1927">
                  <c:v>37585220.312401131</c:v>
                </c:pt>
                <c:pt idx="1928">
                  <c:v>37604724.837731905</c:v>
                </c:pt>
                <c:pt idx="1929">
                  <c:v>37624229.36306268</c:v>
                </c:pt>
                <c:pt idx="1930">
                  <c:v>37643733.888393454</c:v>
                </c:pt>
                <c:pt idx="1931">
                  <c:v>37663238.413724229</c:v>
                </c:pt>
                <c:pt idx="1932">
                  <c:v>37682742.939055003</c:v>
                </c:pt>
                <c:pt idx="1933">
                  <c:v>37702247.46438577</c:v>
                </c:pt>
                <c:pt idx="1934">
                  <c:v>37721751.989716545</c:v>
                </c:pt>
                <c:pt idx="1935">
                  <c:v>37741256.515047319</c:v>
                </c:pt>
                <c:pt idx="1936">
                  <c:v>37760761.040378094</c:v>
                </c:pt>
                <c:pt idx="1937">
                  <c:v>37780265.565708868</c:v>
                </c:pt>
                <c:pt idx="1938">
                  <c:v>37799770.091039643</c:v>
                </c:pt>
                <c:pt idx="1939">
                  <c:v>37819274.616370417</c:v>
                </c:pt>
                <c:pt idx="1940">
                  <c:v>37838779.141701192</c:v>
                </c:pt>
                <c:pt idx="1941">
                  <c:v>37858283.667031966</c:v>
                </c:pt>
                <c:pt idx="1942">
                  <c:v>37877788.192362741</c:v>
                </c:pt>
                <c:pt idx="1943">
                  <c:v>37897292.717693515</c:v>
                </c:pt>
                <c:pt idx="1944">
                  <c:v>37916797.243024282</c:v>
                </c:pt>
                <c:pt idx="1945">
                  <c:v>37936301.768355057</c:v>
                </c:pt>
                <c:pt idx="1946">
                  <c:v>37955806.293685831</c:v>
                </c:pt>
                <c:pt idx="1947">
                  <c:v>37975310.819016606</c:v>
                </c:pt>
                <c:pt idx="1948">
                  <c:v>37994815.34434738</c:v>
                </c:pt>
                <c:pt idx="1949">
                  <c:v>38014319.869678155</c:v>
                </c:pt>
                <c:pt idx="1950">
                  <c:v>38033824.395008929</c:v>
                </c:pt>
                <c:pt idx="1951">
                  <c:v>38053328.920339704</c:v>
                </c:pt>
                <c:pt idx="1952">
                  <c:v>38072833.445670478</c:v>
                </c:pt>
                <c:pt idx="1953">
                  <c:v>38092337.971001253</c:v>
                </c:pt>
                <c:pt idx="1954">
                  <c:v>38111842.496332027</c:v>
                </c:pt>
                <c:pt idx="1955">
                  <c:v>38131347.021662794</c:v>
                </c:pt>
                <c:pt idx="1956">
                  <c:v>38150851.546993569</c:v>
                </c:pt>
                <c:pt idx="1957">
                  <c:v>38170356.072324343</c:v>
                </c:pt>
                <c:pt idx="1958">
                  <c:v>38189860.597655118</c:v>
                </c:pt>
                <c:pt idx="1959">
                  <c:v>38209365.122985892</c:v>
                </c:pt>
                <c:pt idx="1960">
                  <c:v>38228869.648316666</c:v>
                </c:pt>
                <c:pt idx="1961">
                  <c:v>38248374.173647441</c:v>
                </c:pt>
                <c:pt idx="1962">
                  <c:v>38267878.698978215</c:v>
                </c:pt>
                <c:pt idx="1963">
                  <c:v>38287383.22430899</c:v>
                </c:pt>
                <c:pt idx="1964">
                  <c:v>38306887.749639764</c:v>
                </c:pt>
                <c:pt idx="1965">
                  <c:v>38326392.274970539</c:v>
                </c:pt>
                <c:pt idx="1966">
                  <c:v>38345896.800301306</c:v>
                </c:pt>
                <c:pt idx="1967">
                  <c:v>38365401.32563208</c:v>
                </c:pt>
                <c:pt idx="1968">
                  <c:v>38384905.850962855</c:v>
                </c:pt>
                <c:pt idx="1969">
                  <c:v>38404410.376293629</c:v>
                </c:pt>
                <c:pt idx="1970">
                  <c:v>38423914.901624404</c:v>
                </c:pt>
                <c:pt idx="1971">
                  <c:v>38443419.426955178</c:v>
                </c:pt>
                <c:pt idx="1972">
                  <c:v>38462923.952285953</c:v>
                </c:pt>
                <c:pt idx="1973">
                  <c:v>38482428.477616727</c:v>
                </c:pt>
                <c:pt idx="1974">
                  <c:v>38501933.002947502</c:v>
                </c:pt>
                <c:pt idx="1975">
                  <c:v>38521437.528278276</c:v>
                </c:pt>
                <c:pt idx="1976">
                  <c:v>38540942.053609051</c:v>
                </c:pt>
                <c:pt idx="1977">
                  <c:v>38560446.578939818</c:v>
                </c:pt>
                <c:pt idx="1978">
                  <c:v>38579951.104270592</c:v>
                </c:pt>
                <c:pt idx="1979">
                  <c:v>38599455.629601367</c:v>
                </c:pt>
                <c:pt idx="1980">
                  <c:v>38618960.154932141</c:v>
                </c:pt>
                <c:pt idx="1981">
                  <c:v>38638464.680262916</c:v>
                </c:pt>
                <c:pt idx="1982">
                  <c:v>38657969.20559369</c:v>
                </c:pt>
                <c:pt idx="1983">
                  <c:v>38677473.730924465</c:v>
                </c:pt>
                <c:pt idx="1984">
                  <c:v>38696978.256255239</c:v>
                </c:pt>
                <c:pt idx="1985">
                  <c:v>38716482.781586014</c:v>
                </c:pt>
                <c:pt idx="1986">
                  <c:v>38735987.306916788</c:v>
                </c:pt>
                <c:pt idx="1987">
                  <c:v>38755491.832247563</c:v>
                </c:pt>
                <c:pt idx="1988">
                  <c:v>38774996.35757833</c:v>
                </c:pt>
                <c:pt idx="1989">
                  <c:v>38794500.882909104</c:v>
                </c:pt>
                <c:pt idx="1990">
                  <c:v>38814005.408239879</c:v>
                </c:pt>
                <c:pt idx="1991">
                  <c:v>38833509.933570653</c:v>
                </c:pt>
                <c:pt idx="1992">
                  <c:v>38853014.458901428</c:v>
                </c:pt>
                <c:pt idx="1993">
                  <c:v>38872518.984232202</c:v>
                </c:pt>
                <c:pt idx="1994">
                  <c:v>38892023.509562977</c:v>
                </c:pt>
                <c:pt idx="1995">
                  <c:v>38911528.034893751</c:v>
                </c:pt>
                <c:pt idx="1996">
                  <c:v>38931032.560224526</c:v>
                </c:pt>
                <c:pt idx="1997">
                  <c:v>38950537.0855553</c:v>
                </c:pt>
                <c:pt idx="1998">
                  <c:v>38970041.610886075</c:v>
                </c:pt>
                <c:pt idx="1999">
                  <c:v>38989546.136216842</c:v>
                </c:pt>
                <c:pt idx="2000">
                  <c:v>39009050.661547616</c:v>
                </c:pt>
                <c:pt idx="2001">
                  <c:v>39028555.186878391</c:v>
                </c:pt>
                <c:pt idx="2002">
                  <c:v>39048059.712209165</c:v>
                </c:pt>
                <c:pt idx="2003">
                  <c:v>39067564.23753994</c:v>
                </c:pt>
                <c:pt idx="2004">
                  <c:v>39087068.762870714</c:v>
                </c:pt>
                <c:pt idx="2005">
                  <c:v>39106573.288201489</c:v>
                </c:pt>
                <c:pt idx="2006">
                  <c:v>39126077.813532263</c:v>
                </c:pt>
                <c:pt idx="2007">
                  <c:v>39145582.338863038</c:v>
                </c:pt>
                <c:pt idx="2008">
                  <c:v>39165086.864193812</c:v>
                </c:pt>
                <c:pt idx="2009">
                  <c:v>39184591.389524586</c:v>
                </c:pt>
                <c:pt idx="2010">
                  <c:v>39204095.914855354</c:v>
                </c:pt>
                <c:pt idx="2011">
                  <c:v>39223600.440186128</c:v>
                </c:pt>
                <c:pt idx="2012">
                  <c:v>39243104.965516903</c:v>
                </c:pt>
                <c:pt idx="2013">
                  <c:v>39262609.490847677</c:v>
                </c:pt>
                <c:pt idx="2014">
                  <c:v>39282114.016178451</c:v>
                </c:pt>
                <c:pt idx="2015">
                  <c:v>39301618.541509226</c:v>
                </c:pt>
                <c:pt idx="2016">
                  <c:v>39321123.06684</c:v>
                </c:pt>
                <c:pt idx="2017">
                  <c:v>39340627.592170775</c:v>
                </c:pt>
                <c:pt idx="2018">
                  <c:v>39360132.117501549</c:v>
                </c:pt>
                <c:pt idx="2019">
                  <c:v>39379636.642832324</c:v>
                </c:pt>
                <c:pt idx="2020">
                  <c:v>39399141.168163098</c:v>
                </c:pt>
                <c:pt idx="2021">
                  <c:v>39418645.693493865</c:v>
                </c:pt>
                <c:pt idx="2022">
                  <c:v>39438150.21882464</c:v>
                </c:pt>
                <c:pt idx="2023">
                  <c:v>39457654.744155414</c:v>
                </c:pt>
                <c:pt idx="2024">
                  <c:v>39477159.269486189</c:v>
                </c:pt>
                <c:pt idx="2025">
                  <c:v>39496663.794816963</c:v>
                </c:pt>
                <c:pt idx="2026">
                  <c:v>39516168.320147738</c:v>
                </c:pt>
                <c:pt idx="2027">
                  <c:v>39535672.845478512</c:v>
                </c:pt>
                <c:pt idx="2028">
                  <c:v>39555177.370809287</c:v>
                </c:pt>
                <c:pt idx="2029">
                  <c:v>39574681.896140061</c:v>
                </c:pt>
                <c:pt idx="2030">
                  <c:v>39594186.421470836</c:v>
                </c:pt>
                <c:pt idx="2031">
                  <c:v>39613690.94680161</c:v>
                </c:pt>
                <c:pt idx="2032">
                  <c:v>39633195.472132377</c:v>
                </c:pt>
                <c:pt idx="2033">
                  <c:v>39652699.997463152</c:v>
                </c:pt>
                <c:pt idx="2034">
                  <c:v>39672204.522793926</c:v>
                </c:pt>
                <c:pt idx="2035">
                  <c:v>39691709.048124701</c:v>
                </c:pt>
                <c:pt idx="2036">
                  <c:v>39711213.573455475</c:v>
                </c:pt>
                <c:pt idx="2037">
                  <c:v>39730718.09878625</c:v>
                </c:pt>
                <c:pt idx="2038">
                  <c:v>39750222.624117024</c:v>
                </c:pt>
                <c:pt idx="2039">
                  <c:v>39769727.149447799</c:v>
                </c:pt>
                <c:pt idx="2040">
                  <c:v>39789231.674778573</c:v>
                </c:pt>
                <c:pt idx="2041">
                  <c:v>39808736.200109348</c:v>
                </c:pt>
                <c:pt idx="2042">
                  <c:v>39828240.725440122</c:v>
                </c:pt>
                <c:pt idx="2043">
                  <c:v>39847745.250770889</c:v>
                </c:pt>
                <c:pt idx="2044">
                  <c:v>39867249.776101664</c:v>
                </c:pt>
                <c:pt idx="2045">
                  <c:v>39886754.301432438</c:v>
                </c:pt>
                <c:pt idx="2046">
                  <c:v>39906258.826763213</c:v>
                </c:pt>
                <c:pt idx="2047">
                  <c:v>39925763.352093987</c:v>
                </c:pt>
                <c:pt idx="2048">
                  <c:v>39945267.877424762</c:v>
                </c:pt>
                <c:pt idx="2049">
                  <c:v>39964772.402755536</c:v>
                </c:pt>
                <c:pt idx="2050">
                  <c:v>39984276.928086311</c:v>
                </c:pt>
                <c:pt idx="2051">
                  <c:v>40003781.453417085</c:v>
                </c:pt>
                <c:pt idx="2052">
                  <c:v>40023285.97874786</c:v>
                </c:pt>
                <c:pt idx="2053">
                  <c:v>40042790.504078634</c:v>
                </c:pt>
                <c:pt idx="2054">
                  <c:v>40062295.029409401</c:v>
                </c:pt>
                <c:pt idx="2055">
                  <c:v>40081799.554740176</c:v>
                </c:pt>
                <c:pt idx="2056">
                  <c:v>40101304.08007095</c:v>
                </c:pt>
                <c:pt idx="2057">
                  <c:v>40120808.605401725</c:v>
                </c:pt>
                <c:pt idx="2058">
                  <c:v>40140313.130732499</c:v>
                </c:pt>
                <c:pt idx="2059">
                  <c:v>40159817.656063274</c:v>
                </c:pt>
                <c:pt idx="2060">
                  <c:v>40179322.181394048</c:v>
                </c:pt>
                <c:pt idx="2061">
                  <c:v>40198826.706724823</c:v>
                </c:pt>
                <c:pt idx="2062">
                  <c:v>40218331.232055597</c:v>
                </c:pt>
                <c:pt idx="2063">
                  <c:v>40237835.757386371</c:v>
                </c:pt>
                <c:pt idx="2064">
                  <c:v>40257340.282717146</c:v>
                </c:pt>
                <c:pt idx="2065">
                  <c:v>40276844.808047913</c:v>
                </c:pt>
                <c:pt idx="2066">
                  <c:v>40296349.333378688</c:v>
                </c:pt>
                <c:pt idx="2067">
                  <c:v>40315853.858709462</c:v>
                </c:pt>
                <c:pt idx="2068">
                  <c:v>40335358.384040236</c:v>
                </c:pt>
                <c:pt idx="2069">
                  <c:v>40354862.909371011</c:v>
                </c:pt>
                <c:pt idx="2070">
                  <c:v>40374367.434701785</c:v>
                </c:pt>
                <c:pt idx="2071">
                  <c:v>40393871.96003256</c:v>
                </c:pt>
                <c:pt idx="2072">
                  <c:v>40413376.485363334</c:v>
                </c:pt>
                <c:pt idx="2073">
                  <c:v>40432881.010694109</c:v>
                </c:pt>
                <c:pt idx="2074">
                  <c:v>40452385.536024883</c:v>
                </c:pt>
                <c:pt idx="2075">
                  <c:v>40471890.061355658</c:v>
                </c:pt>
                <c:pt idx="2076">
                  <c:v>40491394.586686425</c:v>
                </c:pt>
                <c:pt idx="2077">
                  <c:v>40510899.112017199</c:v>
                </c:pt>
                <c:pt idx="2078">
                  <c:v>40530403.637347974</c:v>
                </c:pt>
                <c:pt idx="2079">
                  <c:v>40549908.162678748</c:v>
                </c:pt>
                <c:pt idx="2080">
                  <c:v>40569412.688009523</c:v>
                </c:pt>
                <c:pt idx="2081">
                  <c:v>40588917.213340297</c:v>
                </c:pt>
                <c:pt idx="2082">
                  <c:v>40608421.738671072</c:v>
                </c:pt>
                <c:pt idx="2083">
                  <c:v>40627926.264001846</c:v>
                </c:pt>
                <c:pt idx="2084">
                  <c:v>40647430.789332621</c:v>
                </c:pt>
                <c:pt idx="2085">
                  <c:v>40666935.314663395</c:v>
                </c:pt>
                <c:pt idx="2086">
                  <c:v>40686439.83999417</c:v>
                </c:pt>
                <c:pt idx="2087">
                  <c:v>40705944.365324937</c:v>
                </c:pt>
                <c:pt idx="2088">
                  <c:v>40725448.890655711</c:v>
                </c:pt>
                <c:pt idx="2089">
                  <c:v>40744953.415986486</c:v>
                </c:pt>
                <c:pt idx="2090">
                  <c:v>40764457.94131726</c:v>
                </c:pt>
                <c:pt idx="2091">
                  <c:v>40783962.466648035</c:v>
                </c:pt>
                <c:pt idx="2092">
                  <c:v>40803466.991978809</c:v>
                </c:pt>
                <c:pt idx="2093">
                  <c:v>40822971.517309584</c:v>
                </c:pt>
                <c:pt idx="2094">
                  <c:v>40842476.042640358</c:v>
                </c:pt>
                <c:pt idx="2095">
                  <c:v>40861980.567971133</c:v>
                </c:pt>
                <c:pt idx="2096">
                  <c:v>40881485.093301907</c:v>
                </c:pt>
                <c:pt idx="2097">
                  <c:v>40900989.618632682</c:v>
                </c:pt>
                <c:pt idx="2098">
                  <c:v>40920494.143963449</c:v>
                </c:pt>
                <c:pt idx="2099">
                  <c:v>40939998.669294223</c:v>
                </c:pt>
                <c:pt idx="2100">
                  <c:v>40959503.194624998</c:v>
                </c:pt>
                <c:pt idx="2101">
                  <c:v>40979007.719955772</c:v>
                </c:pt>
                <c:pt idx="2102">
                  <c:v>40998512.245286547</c:v>
                </c:pt>
                <c:pt idx="2103">
                  <c:v>41018016.770617321</c:v>
                </c:pt>
                <c:pt idx="2104">
                  <c:v>41037521.295948096</c:v>
                </c:pt>
                <c:pt idx="2105">
                  <c:v>41057025.82127887</c:v>
                </c:pt>
                <c:pt idx="2106">
                  <c:v>41076530.346609645</c:v>
                </c:pt>
                <c:pt idx="2107">
                  <c:v>41096034.871940419</c:v>
                </c:pt>
                <c:pt idx="2108">
                  <c:v>41115539.397271194</c:v>
                </c:pt>
                <c:pt idx="2109">
                  <c:v>41135043.922601961</c:v>
                </c:pt>
                <c:pt idx="2110">
                  <c:v>41154548.447932735</c:v>
                </c:pt>
                <c:pt idx="2111">
                  <c:v>41174052.97326351</c:v>
                </c:pt>
                <c:pt idx="2112">
                  <c:v>41193557.498594284</c:v>
                </c:pt>
                <c:pt idx="2113">
                  <c:v>41213062.023925059</c:v>
                </c:pt>
                <c:pt idx="2114">
                  <c:v>41232566.549255833</c:v>
                </c:pt>
                <c:pt idx="2115">
                  <c:v>41252071.074586608</c:v>
                </c:pt>
                <c:pt idx="2116">
                  <c:v>41271575.599917382</c:v>
                </c:pt>
                <c:pt idx="2117">
                  <c:v>41291080.125248156</c:v>
                </c:pt>
                <c:pt idx="2118">
                  <c:v>41310584.650578931</c:v>
                </c:pt>
                <c:pt idx="2119">
                  <c:v>41330089.175909705</c:v>
                </c:pt>
                <c:pt idx="2120">
                  <c:v>41349593.701240472</c:v>
                </c:pt>
                <c:pt idx="2121">
                  <c:v>41369098.226571247</c:v>
                </c:pt>
                <c:pt idx="2122">
                  <c:v>41388602.751902021</c:v>
                </c:pt>
                <c:pt idx="2123">
                  <c:v>41408107.277232796</c:v>
                </c:pt>
                <c:pt idx="2124">
                  <c:v>41427611.80256357</c:v>
                </c:pt>
                <c:pt idx="2125">
                  <c:v>41447116.327894345</c:v>
                </c:pt>
                <c:pt idx="2126">
                  <c:v>41466620.853225119</c:v>
                </c:pt>
                <c:pt idx="2127">
                  <c:v>41486125.378555894</c:v>
                </c:pt>
                <c:pt idx="2128">
                  <c:v>41505629.903886668</c:v>
                </c:pt>
                <c:pt idx="2129">
                  <c:v>41525134.429217443</c:v>
                </c:pt>
                <c:pt idx="2130">
                  <c:v>41544638.954548217</c:v>
                </c:pt>
                <c:pt idx="2131">
                  <c:v>41564143.479878984</c:v>
                </c:pt>
                <c:pt idx="2132">
                  <c:v>41583648.005209759</c:v>
                </c:pt>
                <c:pt idx="2133">
                  <c:v>41603152.530540533</c:v>
                </c:pt>
                <c:pt idx="2134">
                  <c:v>41622657.055871308</c:v>
                </c:pt>
                <c:pt idx="2135">
                  <c:v>41642161.581202082</c:v>
                </c:pt>
                <c:pt idx="2136">
                  <c:v>41661666.106532857</c:v>
                </c:pt>
                <c:pt idx="2137">
                  <c:v>41681170.631863631</c:v>
                </c:pt>
                <c:pt idx="2138">
                  <c:v>41700675.157194406</c:v>
                </c:pt>
                <c:pt idx="2139">
                  <c:v>41720179.68252518</c:v>
                </c:pt>
                <c:pt idx="2140">
                  <c:v>41739684.207855955</c:v>
                </c:pt>
                <c:pt idx="2141">
                  <c:v>41759188.733186729</c:v>
                </c:pt>
                <c:pt idx="2142">
                  <c:v>41778693.258517496</c:v>
                </c:pt>
                <c:pt idx="2143">
                  <c:v>41798197.783848271</c:v>
                </c:pt>
                <c:pt idx="2144">
                  <c:v>41817702.309179045</c:v>
                </c:pt>
                <c:pt idx="2145">
                  <c:v>41837206.83450982</c:v>
                </c:pt>
                <c:pt idx="2146">
                  <c:v>41856711.359840594</c:v>
                </c:pt>
                <c:pt idx="2147">
                  <c:v>41876215.885171369</c:v>
                </c:pt>
                <c:pt idx="2148">
                  <c:v>41895720.410502143</c:v>
                </c:pt>
                <c:pt idx="2149">
                  <c:v>41915224.935832918</c:v>
                </c:pt>
                <c:pt idx="2150">
                  <c:v>41934729.461163692</c:v>
                </c:pt>
                <c:pt idx="2151">
                  <c:v>41954233.986494467</c:v>
                </c:pt>
                <c:pt idx="2152">
                  <c:v>41973738.511825241</c:v>
                </c:pt>
                <c:pt idx="2153">
                  <c:v>41993243.037156008</c:v>
                </c:pt>
                <c:pt idx="2154">
                  <c:v>42012747.562486783</c:v>
                </c:pt>
                <c:pt idx="2155">
                  <c:v>42032252.087817557</c:v>
                </c:pt>
                <c:pt idx="2156">
                  <c:v>42051756.613148332</c:v>
                </c:pt>
                <c:pt idx="2157">
                  <c:v>42071261.138479106</c:v>
                </c:pt>
                <c:pt idx="2158">
                  <c:v>42090765.663809881</c:v>
                </c:pt>
                <c:pt idx="2159">
                  <c:v>42110270.189140655</c:v>
                </c:pt>
                <c:pt idx="2160">
                  <c:v>42129774.71447143</c:v>
                </c:pt>
                <c:pt idx="2161">
                  <c:v>42149279.239802204</c:v>
                </c:pt>
                <c:pt idx="2162">
                  <c:v>42168783.765132979</c:v>
                </c:pt>
                <c:pt idx="2163">
                  <c:v>42188288.290463753</c:v>
                </c:pt>
                <c:pt idx="2164">
                  <c:v>42207792.81579452</c:v>
                </c:pt>
                <c:pt idx="2165">
                  <c:v>42227297.341125295</c:v>
                </c:pt>
                <c:pt idx="2166">
                  <c:v>42246801.866456069</c:v>
                </c:pt>
                <c:pt idx="2167">
                  <c:v>42266306.391786844</c:v>
                </c:pt>
                <c:pt idx="2168">
                  <c:v>42285810.917117618</c:v>
                </c:pt>
                <c:pt idx="2169">
                  <c:v>42305315.442448393</c:v>
                </c:pt>
                <c:pt idx="2170">
                  <c:v>42324819.967779167</c:v>
                </c:pt>
                <c:pt idx="2171">
                  <c:v>42344324.493109941</c:v>
                </c:pt>
                <c:pt idx="2172">
                  <c:v>42363829.018440716</c:v>
                </c:pt>
                <c:pt idx="2173">
                  <c:v>42383333.54377149</c:v>
                </c:pt>
                <c:pt idx="2174">
                  <c:v>42402838.069102265</c:v>
                </c:pt>
                <c:pt idx="2175">
                  <c:v>42422342.594433032</c:v>
                </c:pt>
                <c:pt idx="2176">
                  <c:v>42441847.119763806</c:v>
                </c:pt>
                <c:pt idx="2177">
                  <c:v>42461351.645094581</c:v>
                </c:pt>
                <c:pt idx="2178">
                  <c:v>42480856.170425355</c:v>
                </c:pt>
                <c:pt idx="2179">
                  <c:v>42500360.69575613</c:v>
                </c:pt>
                <c:pt idx="2180">
                  <c:v>42519865.221086904</c:v>
                </c:pt>
                <c:pt idx="2181">
                  <c:v>42539369.746417679</c:v>
                </c:pt>
                <c:pt idx="2182">
                  <c:v>42558874.271748453</c:v>
                </c:pt>
                <c:pt idx="2183">
                  <c:v>42578378.797079228</c:v>
                </c:pt>
                <c:pt idx="2184">
                  <c:v>42597883.322410002</c:v>
                </c:pt>
                <c:pt idx="2185">
                  <c:v>42617387.847740777</c:v>
                </c:pt>
                <c:pt idx="2186">
                  <c:v>42636892.373071544</c:v>
                </c:pt>
                <c:pt idx="2187">
                  <c:v>42656396.898402318</c:v>
                </c:pt>
                <c:pt idx="2188">
                  <c:v>42675901.423733093</c:v>
                </c:pt>
                <c:pt idx="2189">
                  <c:v>42695405.949063867</c:v>
                </c:pt>
                <c:pt idx="2190">
                  <c:v>42714910.474394642</c:v>
                </c:pt>
                <c:pt idx="2191">
                  <c:v>42734414.999725416</c:v>
                </c:pt>
                <c:pt idx="2192">
                  <c:v>42753919.525056191</c:v>
                </c:pt>
                <c:pt idx="2193">
                  <c:v>42773424.050386965</c:v>
                </c:pt>
                <c:pt idx="2194">
                  <c:v>42792928.57571774</c:v>
                </c:pt>
                <c:pt idx="2195">
                  <c:v>42812433.101048514</c:v>
                </c:pt>
                <c:pt idx="2196">
                  <c:v>42831937.626379289</c:v>
                </c:pt>
                <c:pt idx="2197">
                  <c:v>42851442.151710056</c:v>
                </c:pt>
                <c:pt idx="2198">
                  <c:v>42870946.67704083</c:v>
                </c:pt>
                <c:pt idx="2199">
                  <c:v>42890451.202371605</c:v>
                </c:pt>
                <c:pt idx="2200">
                  <c:v>42909955.727702379</c:v>
                </c:pt>
                <c:pt idx="2201">
                  <c:v>42929460.253033154</c:v>
                </c:pt>
                <c:pt idx="2202">
                  <c:v>42948964.778363928</c:v>
                </c:pt>
                <c:pt idx="2203">
                  <c:v>42968469.303694703</c:v>
                </c:pt>
                <c:pt idx="2204">
                  <c:v>42987973.829025477</c:v>
                </c:pt>
                <c:pt idx="2205">
                  <c:v>43007478.354356252</c:v>
                </c:pt>
                <c:pt idx="2206">
                  <c:v>43026982.879687026</c:v>
                </c:pt>
                <c:pt idx="2207">
                  <c:v>43046487.405017801</c:v>
                </c:pt>
                <c:pt idx="2208">
                  <c:v>43065991.930348568</c:v>
                </c:pt>
                <c:pt idx="2209">
                  <c:v>43085496.455679342</c:v>
                </c:pt>
                <c:pt idx="2210">
                  <c:v>43105000.981010117</c:v>
                </c:pt>
                <c:pt idx="2211">
                  <c:v>43124505.506340891</c:v>
                </c:pt>
                <c:pt idx="2212">
                  <c:v>43144010.031671666</c:v>
                </c:pt>
                <c:pt idx="2213">
                  <c:v>43163514.55700244</c:v>
                </c:pt>
                <c:pt idx="2214">
                  <c:v>43183019.082333215</c:v>
                </c:pt>
                <c:pt idx="2215">
                  <c:v>43202523.607663989</c:v>
                </c:pt>
                <c:pt idx="2216">
                  <c:v>43222028.132994764</c:v>
                </c:pt>
                <c:pt idx="2217">
                  <c:v>43241532.658325538</c:v>
                </c:pt>
                <c:pt idx="2218">
                  <c:v>43261037.183656313</c:v>
                </c:pt>
                <c:pt idx="2219">
                  <c:v>43280541.70898708</c:v>
                </c:pt>
                <c:pt idx="2220">
                  <c:v>43300046.234317854</c:v>
                </c:pt>
                <c:pt idx="2221">
                  <c:v>43319550.759648629</c:v>
                </c:pt>
                <c:pt idx="2222">
                  <c:v>43339055.284979403</c:v>
                </c:pt>
                <c:pt idx="2223">
                  <c:v>43358559.810310178</c:v>
                </c:pt>
                <c:pt idx="2224">
                  <c:v>43378064.335640952</c:v>
                </c:pt>
                <c:pt idx="2225">
                  <c:v>43397568.860971726</c:v>
                </c:pt>
                <c:pt idx="2226">
                  <c:v>43417073.386302501</c:v>
                </c:pt>
                <c:pt idx="2227">
                  <c:v>43436577.911633275</c:v>
                </c:pt>
                <c:pt idx="2228">
                  <c:v>43456082.43696405</c:v>
                </c:pt>
                <c:pt idx="2229">
                  <c:v>43475586.962294824</c:v>
                </c:pt>
                <c:pt idx="2230">
                  <c:v>43495091.487625591</c:v>
                </c:pt>
                <c:pt idx="2231">
                  <c:v>43514596.012956366</c:v>
                </c:pt>
                <c:pt idx="2232">
                  <c:v>43534100.53828714</c:v>
                </c:pt>
                <c:pt idx="2233">
                  <c:v>43553605.063617915</c:v>
                </c:pt>
                <c:pt idx="2234">
                  <c:v>43573109.588948689</c:v>
                </c:pt>
                <c:pt idx="2235">
                  <c:v>43592614.114279464</c:v>
                </c:pt>
                <c:pt idx="2236">
                  <c:v>43612118.639610238</c:v>
                </c:pt>
                <c:pt idx="2237">
                  <c:v>43631623.164941013</c:v>
                </c:pt>
                <c:pt idx="2238">
                  <c:v>43651127.690271787</c:v>
                </c:pt>
                <c:pt idx="2239">
                  <c:v>43670632.215602562</c:v>
                </c:pt>
                <c:pt idx="2240">
                  <c:v>43690136.740933336</c:v>
                </c:pt>
                <c:pt idx="2241">
                  <c:v>43709641.266264103</c:v>
                </c:pt>
                <c:pt idx="2242">
                  <c:v>43729145.791594878</c:v>
                </c:pt>
                <c:pt idx="2243">
                  <c:v>43748650.316925652</c:v>
                </c:pt>
                <c:pt idx="2244">
                  <c:v>43768154.842256427</c:v>
                </c:pt>
                <c:pt idx="2245">
                  <c:v>43787659.367587201</c:v>
                </c:pt>
                <c:pt idx="2246">
                  <c:v>43807163.892917976</c:v>
                </c:pt>
                <c:pt idx="2247">
                  <c:v>43826668.41824875</c:v>
                </c:pt>
                <c:pt idx="2248">
                  <c:v>43846172.943579525</c:v>
                </c:pt>
                <c:pt idx="2249">
                  <c:v>43865677.468910299</c:v>
                </c:pt>
                <c:pt idx="2250">
                  <c:v>43885181.994241074</c:v>
                </c:pt>
                <c:pt idx="2251">
                  <c:v>43904686.519571848</c:v>
                </c:pt>
                <c:pt idx="2252">
                  <c:v>43924191.044902615</c:v>
                </c:pt>
                <c:pt idx="2253">
                  <c:v>43943695.57023339</c:v>
                </c:pt>
                <c:pt idx="2254">
                  <c:v>43963200.095564164</c:v>
                </c:pt>
                <c:pt idx="2255">
                  <c:v>43982704.620894939</c:v>
                </c:pt>
                <c:pt idx="2256">
                  <c:v>44002209.146225713</c:v>
                </c:pt>
                <c:pt idx="2257">
                  <c:v>44021713.671556488</c:v>
                </c:pt>
                <c:pt idx="2258">
                  <c:v>44041218.196887262</c:v>
                </c:pt>
                <c:pt idx="2259">
                  <c:v>44060722.722218037</c:v>
                </c:pt>
                <c:pt idx="2260">
                  <c:v>44080227.247548811</c:v>
                </c:pt>
                <c:pt idx="2261">
                  <c:v>44099731.772879586</c:v>
                </c:pt>
                <c:pt idx="2262">
                  <c:v>44119236.29821036</c:v>
                </c:pt>
                <c:pt idx="2263">
                  <c:v>44138740.823541127</c:v>
                </c:pt>
                <c:pt idx="2264">
                  <c:v>44158245.348871902</c:v>
                </c:pt>
                <c:pt idx="2265">
                  <c:v>44177749.874202676</c:v>
                </c:pt>
                <c:pt idx="2266">
                  <c:v>44197254.399533451</c:v>
                </c:pt>
                <c:pt idx="2267">
                  <c:v>44216758.924864225</c:v>
                </c:pt>
                <c:pt idx="2268">
                  <c:v>44236263.450195</c:v>
                </c:pt>
                <c:pt idx="2269">
                  <c:v>44255767.975525774</c:v>
                </c:pt>
                <c:pt idx="2270">
                  <c:v>44275272.500856549</c:v>
                </c:pt>
                <c:pt idx="2271">
                  <c:v>44294777.026187323</c:v>
                </c:pt>
                <c:pt idx="2272">
                  <c:v>44314281.551518098</c:v>
                </c:pt>
                <c:pt idx="2273">
                  <c:v>44333786.076848872</c:v>
                </c:pt>
                <c:pt idx="2274">
                  <c:v>44353290.602179639</c:v>
                </c:pt>
                <c:pt idx="2275">
                  <c:v>44372795.127510414</c:v>
                </c:pt>
                <c:pt idx="2276">
                  <c:v>44392299.652841188</c:v>
                </c:pt>
                <c:pt idx="2277">
                  <c:v>44411804.178171962</c:v>
                </c:pt>
                <c:pt idx="2278">
                  <c:v>44431308.703502737</c:v>
                </c:pt>
                <c:pt idx="2279">
                  <c:v>44450813.228833511</c:v>
                </c:pt>
                <c:pt idx="2280">
                  <c:v>44470317.754164286</c:v>
                </c:pt>
                <c:pt idx="2281">
                  <c:v>44489822.27949506</c:v>
                </c:pt>
                <c:pt idx="2282">
                  <c:v>44509326.804825835</c:v>
                </c:pt>
                <c:pt idx="2283">
                  <c:v>44528831.330156609</c:v>
                </c:pt>
                <c:pt idx="2284">
                  <c:v>44548335.855487384</c:v>
                </c:pt>
                <c:pt idx="2285">
                  <c:v>44567840.380818151</c:v>
                </c:pt>
                <c:pt idx="2286">
                  <c:v>44587344.906148925</c:v>
                </c:pt>
                <c:pt idx="2287">
                  <c:v>44606849.4314797</c:v>
                </c:pt>
                <c:pt idx="2288">
                  <c:v>44626353.956810474</c:v>
                </c:pt>
                <c:pt idx="2289">
                  <c:v>44645858.482141249</c:v>
                </c:pt>
                <c:pt idx="2290">
                  <c:v>44665363.007472023</c:v>
                </c:pt>
                <c:pt idx="2291">
                  <c:v>44684867.532802798</c:v>
                </c:pt>
                <c:pt idx="2292">
                  <c:v>44704372.058133572</c:v>
                </c:pt>
                <c:pt idx="2293">
                  <c:v>44723876.583464347</c:v>
                </c:pt>
                <c:pt idx="2294">
                  <c:v>44743381.108795121</c:v>
                </c:pt>
                <c:pt idx="2295">
                  <c:v>44762885.634125896</c:v>
                </c:pt>
                <c:pt idx="2296">
                  <c:v>44782390.159456663</c:v>
                </c:pt>
                <c:pt idx="2297">
                  <c:v>44801894.684787437</c:v>
                </c:pt>
                <c:pt idx="2298">
                  <c:v>44821399.210118212</c:v>
                </c:pt>
                <c:pt idx="2299">
                  <c:v>44840903.735448986</c:v>
                </c:pt>
                <c:pt idx="2300">
                  <c:v>44860408.260779761</c:v>
                </c:pt>
                <c:pt idx="2301">
                  <c:v>44879912.786110535</c:v>
                </c:pt>
                <c:pt idx="2302">
                  <c:v>44899417.31144131</c:v>
                </c:pt>
                <c:pt idx="2303">
                  <c:v>44918921.836772084</c:v>
                </c:pt>
                <c:pt idx="2304">
                  <c:v>44938426.362102859</c:v>
                </c:pt>
                <c:pt idx="2305">
                  <c:v>44957930.887433633</c:v>
                </c:pt>
                <c:pt idx="2306">
                  <c:v>44977435.412764408</c:v>
                </c:pt>
                <c:pt idx="2307">
                  <c:v>44996939.938095175</c:v>
                </c:pt>
                <c:pt idx="2308">
                  <c:v>45016444.463425949</c:v>
                </c:pt>
                <c:pt idx="2309">
                  <c:v>45035948.988756724</c:v>
                </c:pt>
                <c:pt idx="2310">
                  <c:v>45055453.514087498</c:v>
                </c:pt>
                <c:pt idx="2311">
                  <c:v>45074958.039418273</c:v>
                </c:pt>
                <c:pt idx="2312">
                  <c:v>45094462.564749047</c:v>
                </c:pt>
                <c:pt idx="2313">
                  <c:v>45113967.090079822</c:v>
                </c:pt>
                <c:pt idx="2314">
                  <c:v>45133471.615410596</c:v>
                </c:pt>
                <c:pt idx="2315">
                  <c:v>45152976.140741371</c:v>
                </c:pt>
                <c:pt idx="2316">
                  <c:v>45172480.666072145</c:v>
                </c:pt>
                <c:pt idx="2317">
                  <c:v>45191985.19140292</c:v>
                </c:pt>
                <c:pt idx="2318">
                  <c:v>45211489.716733687</c:v>
                </c:pt>
                <c:pt idx="2319">
                  <c:v>45230994.242064461</c:v>
                </c:pt>
                <c:pt idx="2320">
                  <c:v>45250498.767395236</c:v>
                </c:pt>
                <c:pt idx="2321">
                  <c:v>45270003.29272601</c:v>
                </c:pt>
                <c:pt idx="2322">
                  <c:v>45289507.818056785</c:v>
                </c:pt>
                <c:pt idx="2323">
                  <c:v>45309012.343387559</c:v>
                </c:pt>
                <c:pt idx="2324">
                  <c:v>45328516.868718334</c:v>
                </c:pt>
                <c:pt idx="2325">
                  <c:v>45348021.394049108</c:v>
                </c:pt>
                <c:pt idx="2326">
                  <c:v>45367525.919379883</c:v>
                </c:pt>
                <c:pt idx="2327">
                  <c:v>45387030.444710657</c:v>
                </c:pt>
                <c:pt idx="2328">
                  <c:v>45406534.970041431</c:v>
                </c:pt>
                <c:pt idx="2329">
                  <c:v>45426039.495372199</c:v>
                </c:pt>
                <c:pt idx="2330">
                  <c:v>45445544.020702973</c:v>
                </c:pt>
                <c:pt idx="2331">
                  <c:v>45465048.546033747</c:v>
                </c:pt>
                <c:pt idx="2332">
                  <c:v>45484553.071364522</c:v>
                </c:pt>
                <c:pt idx="2333">
                  <c:v>45504057.596695296</c:v>
                </c:pt>
                <c:pt idx="2334">
                  <c:v>45523562.122026071</c:v>
                </c:pt>
                <c:pt idx="2335">
                  <c:v>45543066.647356845</c:v>
                </c:pt>
                <c:pt idx="2336">
                  <c:v>45562571.17268762</c:v>
                </c:pt>
                <c:pt idx="2337">
                  <c:v>45582075.698018394</c:v>
                </c:pt>
                <c:pt idx="2338">
                  <c:v>45601580.223349169</c:v>
                </c:pt>
                <c:pt idx="2339">
                  <c:v>45621084.748679943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C59-4890-9BF5-B75262E64B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4268640"/>
        <c:axId val="1775993904"/>
      </c:scatterChart>
      <c:valAx>
        <c:axId val="1594268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75993904"/>
        <c:crosses val="autoZero"/>
        <c:crossBetween val="midCat"/>
      </c:valAx>
      <c:valAx>
        <c:axId val="1775993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[$$-240A]\ * #,##0_-;\-[$$-240A]\ * #,##0_-;_-[$$-240A]\ * &quot;-&quot;??_-;_-@_-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942686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662940</xdr:colOff>
      <xdr:row>7</xdr:row>
      <xdr:rowOff>106680</xdr:rowOff>
    </xdr:from>
    <xdr:to>
      <xdr:col>10</xdr:col>
      <xdr:colOff>396240</xdr:colOff>
      <xdr:row>22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FAF75F5-5091-4483-90C0-6076197F1A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workbookViewId="0">
      <selection activeCell="C15" sqref="C15"/>
    </sheetView>
  </sheetViews>
  <sheetFormatPr baseColWidth="10" defaultColWidth="8.85546875" defaultRowHeight="15" x14ac:dyDescent="0.25"/>
  <cols>
    <col min="1" max="1" width="17.28515625" customWidth="1"/>
    <col min="3" max="3" width="13" customWidth="1"/>
    <col min="5" max="5" width="11.42578125" customWidth="1"/>
    <col min="9" max="9" width="12.7109375" customWidth="1"/>
  </cols>
  <sheetData>
    <row r="1" spans="1:9" ht="24.75" customHeight="1" x14ac:dyDescent="0.25">
      <c r="A1" s="60" t="s">
        <v>0</v>
      </c>
      <c r="B1" s="148" t="s">
        <v>1</v>
      </c>
      <c r="C1" s="148"/>
      <c r="D1" s="148" t="s">
        <v>2</v>
      </c>
      <c r="E1" s="148"/>
      <c r="F1" s="148" t="s">
        <v>3</v>
      </c>
      <c r="G1" s="148"/>
      <c r="H1" s="148" t="s">
        <v>4</v>
      </c>
      <c r="I1" s="148"/>
    </row>
    <row r="2" spans="1:9" x14ac:dyDescent="0.25">
      <c r="A2" s="1"/>
      <c r="B2" s="1">
        <v>2018</v>
      </c>
      <c r="C2" s="1">
        <v>2019</v>
      </c>
      <c r="D2" s="1">
        <v>2018</v>
      </c>
      <c r="E2" s="1">
        <v>2019</v>
      </c>
      <c r="F2" s="1">
        <v>2018</v>
      </c>
      <c r="G2" s="1">
        <v>2019</v>
      </c>
      <c r="H2" s="1">
        <v>2018</v>
      </c>
      <c r="I2" s="1">
        <v>2019</v>
      </c>
    </row>
    <row r="3" spans="1:9" x14ac:dyDescent="0.25">
      <c r="A3" s="1" t="s">
        <v>5</v>
      </c>
      <c r="B3" s="1">
        <v>626</v>
      </c>
      <c r="C3" s="1">
        <v>668</v>
      </c>
      <c r="D3" s="1">
        <v>496</v>
      </c>
      <c r="E3" s="1">
        <v>527</v>
      </c>
      <c r="F3" s="2">
        <v>7172</v>
      </c>
      <c r="G3" s="2">
        <v>7291</v>
      </c>
      <c r="H3" s="1" t="s">
        <v>6</v>
      </c>
      <c r="I3" s="1" t="s">
        <v>7</v>
      </c>
    </row>
    <row r="4" spans="1:9" x14ac:dyDescent="0.25">
      <c r="A4" s="6" t="s">
        <v>8</v>
      </c>
      <c r="B4" s="6">
        <v>521</v>
      </c>
      <c r="C4" s="6">
        <v>556</v>
      </c>
      <c r="D4" s="6">
        <v>462</v>
      </c>
      <c r="E4" s="6">
        <v>491</v>
      </c>
      <c r="F4" s="7">
        <v>5149</v>
      </c>
      <c r="G4" s="7">
        <v>5235</v>
      </c>
      <c r="H4" s="6" t="s">
        <v>9</v>
      </c>
      <c r="I4" s="6" t="s">
        <v>10</v>
      </c>
    </row>
    <row r="5" spans="1:9" x14ac:dyDescent="0.25">
      <c r="A5" s="1" t="s">
        <v>11</v>
      </c>
      <c r="B5" s="1">
        <v>55</v>
      </c>
      <c r="C5" s="1">
        <v>59</v>
      </c>
      <c r="D5" s="1">
        <v>55</v>
      </c>
      <c r="E5" s="1">
        <v>58</v>
      </c>
      <c r="F5" s="2">
        <v>1327</v>
      </c>
      <c r="G5" s="2">
        <v>1349</v>
      </c>
      <c r="H5" s="1" t="s">
        <v>12</v>
      </c>
      <c r="I5" s="1" t="s">
        <v>13</v>
      </c>
    </row>
    <row r="6" spans="1:9" x14ac:dyDescent="0.25">
      <c r="A6" s="1" t="s">
        <v>14</v>
      </c>
      <c r="B6" s="1">
        <v>159</v>
      </c>
      <c r="C6" s="1">
        <v>170</v>
      </c>
      <c r="D6" s="1">
        <v>137</v>
      </c>
      <c r="E6" s="1">
        <v>146</v>
      </c>
      <c r="F6" s="1">
        <v>933</v>
      </c>
      <c r="G6" s="1">
        <v>949</v>
      </c>
      <c r="H6" s="1" t="s">
        <v>15</v>
      </c>
      <c r="I6" s="1" t="s">
        <v>16</v>
      </c>
    </row>
    <row r="7" spans="1:9" x14ac:dyDescent="0.25">
      <c r="A7" s="1" t="s">
        <v>17</v>
      </c>
      <c r="B7" s="1">
        <v>88</v>
      </c>
      <c r="C7" s="1">
        <v>94</v>
      </c>
      <c r="D7" s="1">
        <v>73</v>
      </c>
      <c r="E7" s="1">
        <v>78</v>
      </c>
      <c r="F7" s="1">
        <v>753</v>
      </c>
      <c r="G7" s="1">
        <v>766</v>
      </c>
      <c r="H7" s="1" t="s">
        <v>18</v>
      </c>
      <c r="I7" s="1" t="s">
        <v>19</v>
      </c>
    </row>
    <row r="8" spans="1:9" x14ac:dyDescent="0.25">
      <c r="A8" s="1" t="s">
        <v>20</v>
      </c>
      <c r="B8" s="1">
        <v>51</v>
      </c>
      <c r="C8" s="1">
        <v>54</v>
      </c>
      <c r="D8" s="1">
        <v>54</v>
      </c>
      <c r="E8" s="1">
        <v>57</v>
      </c>
      <c r="F8" s="1">
        <v>415</v>
      </c>
      <c r="G8" s="1">
        <v>422</v>
      </c>
      <c r="H8" s="1" t="s">
        <v>21</v>
      </c>
      <c r="I8" s="1" t="s">
        <v>22</v>
      </c>
    </row>
    <row r="9" spans="1:9" x14ac:dyDescent="0.25">
      <c r="A9" s="1" t="s">
        <v>23</v>
      </c>
      <c r="B9" s="1">
        <v>105</v>
      </c>
      <c r="C9" s="1">
        <v>112</v>
      </c>
      <c r="D9" s="1">
        <v>35</v>
      </c>
      <c r="E9" s="1">
        <v>37</v>
      </c>
      <c r="F9" s="1">
        <v>360</v>
      </c>
      <c r="G9" s="1">
        <v>366</v>
      </c>
      <c r="H9" s="1" t="s">
        <v>18</v>
      </c>
      <c r="I9" s="1" t="s">
        <v>24</v>
      </c>
    </row>
    <row r="10" spans="1:9" x14ac:dyDescent="0.25">
      <c r="A10" s="3" t="s">
        <v>25</v>
      </c>
      <c r="B10" s="3" t="s">
        <v>26</v>
      </c>
      <c r="C10" s="3" t="s">
        <v>26</v>
      </c>
      <c r="D10" s="3" t="s">
        <v>26</v>
      </c>
      <c r="E10" s="3" t="s">
        <v>26</v>
      </c>
      <c r="F10" s="3" t="s">
        <v>26</v>
      </c>
      <c r="G10" s="3" t="s">
        <v>26</v>
      </c>
      <c r="H10" s="3" t="s">
        <v>26</v>
      </c>
      <c r="I10" s="3" t="s">
        <v>26</v>
      </c>
    </row>
    <row r="11" spans="1:9" x14ac:dyDescent="0.25">
      <c r="A11" s="4" t="s">
        <v>27</v>
      </c>
      <c r="B11" s="5">
        <v>1605</v>
      </c>
      <c r="C11" s="5">
        <v>1713</v>
      </c>
      <c r="D11" s="5">
        <v>1312</v>
      </c>
      <c r="E11" s="5">
        <v>1395</v>
      </c>
      <c r="F11" s="5">
        <v>16109</v>
      </c>
      <c r="G11" s="5">
        <v>16377</v>
      </c>
      <c r="H11" s="4" t="s">
        <v>28</v>
      </c>
      <c r="I11" s="4" t="s">
        <v>29</v>
      </c>
    </row>
  </sheetData>
  <mergeCells count="4">
    <mergeCell ref="B1:C1"/>
    <mergeCell ref="D1:E1"/>
    <mergeCell ref="F1:G1"/>
    <mergeCell ref="H1:I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28B49-B79A-4391-9901-286DE23CE92F}">
  <dimension ref="B3:G11"/>
  <sheetViews>
    <sheetView workbookViewId="0">
      <selection activeCell="I7" sqref="I7"/>
    </sheetView>
  </sheetViews>
  <sheetFormatPr baseColWidth="10" defaultRowHeight="15" x14ac:dyDescent="0.25"/>
  <cols>
    <col min="2" max="2" width="19.7109375" bestFit="1" customWidth="1"/>
    <col min="3" max="7" width="13.7109375" bestFit="1" customWidth="1"/>
    <col min="8" max="14" width="13.85546875" bestFit="1" customWidth="1"/>
    <col min="15" max="15" width="15.42578125" bestFit="1" customWidth="1"/>
  </cols>
  <sheetData>
    <row r="3" spans="2:7" ht="15.75" thickBot="1" x14ac:dyDescent="0.3">
      <c r="B3" s="160" t="s">
        <v>167</v>
      </c>
      <c r="C3" s="160"/>
      <c r="D3" s="160"/>
      <c r="E3" s="160"/>
      <c r="F3" s="160"/>
      <c r="G3" s="160"/>
    </row>
    <row r="4" spans="2:7" x14ac:dyDescent="0.25">
      <c r="B4" s="142"/>
      <c r="C4" s="81"/>
      <c r="D4" s="143"/>
      <c r="E4" s="143"/>
      <c r="F4" s="143"/>
      <c r="G4" s="143"/>
    </row>
    <row r="5" spans="2:7" x14ac:dyDescent="0.25">
      <c r="B5" s="142"/>
      <c r="C5" s="144" t="s">
        <v>79</v>
      </c>
      <c r="D5" s="144" t="s">
        <v>92</v>
      </c>
      <c r="E5" s="144" t="s">
        <v>93</v>
      </c>
      <c r="F5" s="144" t="s">
        <v>94</v>
      </c>
      <c r="G5" s="144" t="s">
        <v>95</v>
      </c>
    </row>
    <row r="6" spans="2:7" x14ac:dyDescent="0.25">
      <c r="B6" s="145" t="s">
        <v>168</v>
      </c>
      <c r="C6" s="84">
        <f>'Presupuesto Personal'!C6</f>
        <v>187743226.47999999</v>
      </c>
      <c r="D6" s="146">
        <f>C6</f>
        <v>187743226.47999999</v>
      </c>
      <c r="E6" s="146">
        <f t="shared" ref="E6:G6" si="0">D6</f>
        <v>187743226.47999999</v>
      </c>
      <c r="F6" s="146">
        <f t="shared" si="0"/>
        <v>187743226.47999999</v>
      </c>
      <c r="G6" s="146">
        <f t="shared" si="0"/>
        <v>187743226.47999999</v>
      </c>
    </row>
    <row r="7" spans="2:7" x14ac:dyDescent="0.25">
      <c r="B7" s="145" t="s">
        <v>169</v>
      </c>
      <c r="C7" s="84">
        <f>2650000*12</f>
        <v>31800000</v>
      </c>
      <c r="D7" s="146">
        <f t="shared" ref="D7:G7" si="1">C7</f>
        <v>31800000</v>
      </c>
      <c r="E7" s="146">
        <f t="shared" si="1"/>
        <v>31800000</v>
      </c>
      <c r="F7" s="146">
        <f t="shared" si="1"/>
        <v>31800000</v>
      </c>
      <c r="G7" s="146">
        <f t="shared" si="1"/>
        <v>31800000</v>
      </c>
    </row>
    <row r="8" spans="2:7" x14ac:dyDescent="0.25">
      <c r="B8" s="145" t="s">
        <v>170</v>
      </c>
      <c r="C8" s="84">
        <f>3500000*12</f>
        <v>42000000</v>
      </c>
      <c r="D8" s="146">
        <f t="shared" ref="D8:G8" si="2">C8</f>
        <v>42000000</v>
      </c>
      <c r="E8" s="146">
        <f t="shared" si="2"/>
        <v>42000000</v>
      </c>
      <c r="F8" s="146">
        <f t="shared" si="2"/>
        <v>42000000</v>
      </c>
      <c r="G8" s="146">
        <f t="shared" si="2"/>
        <v>42000000</v>
      </c>
    </row>
    <row r="9" spans="2:7" x14ac:dyDescent="0.25">
      <c r="B9" s="81"/>
      <c r="C9" s="77"/>
      <c r="D9" s="77"/>
      <c r="E9" s="77"/>
      <c r="F9" s="77"/>
      <c r="G9" s="77"/>
    </row>
    <row r="10" spans="2:7" x14ac:dyDescent="0.25">
      <c r="B10" s="147" t="s">
        <v>158</v>
      </c>
      <c r="C10" s="146">
        <f>SUM(C6:C8)</f>
        <v>261543226.47999999</v>
      </c>
      <c r="D10" s="146">
        <f t="shared" ref="D10:G10" si="3">SUM(D6:D8)</f>
        <v>261543226.47999999</v>
      </c>
      <c r="E10" s="146">
        <f t="shared" si="3"/>
        <v>261543226.47999999</v>
      </c>
      <c r="F10" s="146">
        <f t="shared" si="3"/>
        <v>261543226.47999999</v>
      </c>
      <c r="G10" s="146">
        <f t="shared" si="3"/>
        <v>261543226.47999999</v>
      </c>
    </row>
    <row r="11" spans="2:7" ht="15.75" x14ac:dyDescent="0.25">
      <c r="C11" s="64"/>
      <c r="D11" s="64"/>
      <c r="E11" s="64"/>
      <c r="F11" s="64"/>
      <c r="G11" s="64"/>
    </row>
  </sheetData>
  <mergeCells count="1">
    <mergeCell ref="B3:G3"/>
  </mergeCells>
  <phoneticPr fontId="14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F785E-7A3C-4964-B5B9-C8BFACF1B8BD}">
  <dimension ref="B4:F2363"/>
  <sheetViews>
    <sheetView topLeftCell="A2" workbookViewId="0">
      <selection activeCell="F7" sqref="F7"/>
    </sheetView>
  </sheetViews>
  <sheetFormatPr baseColWidth="10" defaultRowHeight="15" x14ac:dyDescent="0.25"/>
  <cols>
    <col min="2" max="2" width="24" bestFit="1" customWidth="1"/>
    <col min="3" max="3" width="15.28515625" bestFit="1" customWidth="1"/>
    <col min="4" max="4" width="15.140625" bestFit="1" customWidth="1"/>
    <col min="5" max="5" width="21.42578125" bestFit="1" customWidth="1"/>
    <col min="6" max="6" width="15.28515625" bestFit="1" customWidth="1"/>
  </cols>
  <sheetData>
    <row r="4" spans="2:6" ht="15.75" x14ac:dyDescent="0.25">
      <c r="E4" s="64"/>
      <c r="F4" s="64"/>
    </row>
    <row r="5" spans="2:6" ht="15.75" x14ac:dyDescent="0.25">
      <c r="B5" s="161" t="s">
        <v>188</v>
      </c>
      <c r="C5" s="161"/>
      <c r="E5" s="64" t="s">
        <v>180</v>
      </c>
      <c r="F5" s="135">
        <f>C9/(C19-C17)</f>
        <v>2339.1273179976447</v>
      </c>
    </row>
    <row r="6" spans="2:6" ht="15.75" x14ac:dyDescent="0.25">
      <c r="B6" s="130" t="s">
        <v>159</v>
      </c>
      <c r="C6" s="131">
        <f>'Presupuesto Personal'!G21</f>
        <v>13365098</v>
      </c>
      <c r="E6" s="64"/>
      <c r="F6" s="64"/>
    </row>
    <row r="7" spans="2:6" ht="15.75" x14ac:dyDescent="0.25">
      <c r="B7" s="130" t="s">
        <v>176</v>
      </c>
      <c r="C7" s="131">
        <f>3000000</f>
        <v>3000000</v>
      </c>
      <c r="E7" s="64" t="s">
        <v>181</v>
      </c>
      <c r="F7" s="136">
        <f>F5*C19</f>
        <v>45623568.025790066</v>
      </c>
    </row>
    <row r="8" spans="2:6" ht="15.75" x14ac:dyDescent="0.25">
      <c r="B8" s="130" t="s">
        <v>177</v>
      </c>
      <c r="C8" s="131">
        <v>3500000</v>
      </c>
    </row>
    <row r="9" spans="2:6" ht="15.75" x14ac:dyDescent="0.25">
      <c r="B9" s="133" t="s">
        <v>158</v>
      </c>
      <c r="C9" s="134">
        <f>SUM(C6:C8)</f>
        <v>19865098</v>
      </c>
    </row>
    <row r="10" spans="2:6" ht="15.75" x14ac:dyDescent="0.25">
      <c r="B10" s="129"/>
      <c r="C10" s="131"/>
    </row>
    <row r="11" spans="2:6" ht="15.75" x14ac:dyDescent="0.25">
      <c r="B11" s="161" t="s">
        <v>189</v>
      </c>
      <c r="C11" s="161"/>
    </row>
    <row r="12" spans="2:6" ht="15.75" x14ac:dyDescent="0.25">
      <c r="B12" s="130" t="str">
        <f>Costos!B8</f>
        <v>Frasco de vidrio 450 ml</v>
      </c>
      <c r="C12" s="131">
        <f>Costos!C8</f>
        <v>3000</v>
      </c>
    </row>
    <row r="13" spans="2:6" ht="15.75" x14ac:dyDescent="0.25">
      <c r="B13" s="130" t="str">
        <f>Costos!B9</f>
        <v>Fruta fresca</v>
      </c>
      <c r="C13" s="131">
        <f>Costos!C9</f>
        <v>2000</v>
      </c>
    </row>
    <row r="14" spans="2:6" ht="15.75" x14ac:dyDescent="0.25">
      <c r="B14" s="130" t="str">
        <f>Costos!B10</f>
        <v>Benzoato de sodio</v>
      </c>
      <c r="C14" s="131">
        <f>Costos!C10</f>
        <v>12</v>
      </c>
    </row>
    <row r="15" spans="2:6" ht="15.75" x14ac:dyDescent="0.25">
      <c r="B15" s="130" t="str">
        <f>Costos!B11</f>
        <v>Etiquetado</v>
      </c>
      <c r="C15" s="131">
        <f>Costos!C11</f>
        <v>4000</v>
      </c>
    </row>
    <row r="16" spans="2:6" ht="15.75" x14ac:dyDescent="0.25">
      <c r="B16" s="130" t="str">
        <f>Costos!B12</f>
        <v>Decoración</v>
      </c>
      <c r="C16" s="131">
        <f>Costos!C12</f>
        <v>2000</v>
      </c>
    </row>
    <row r="17" spans="2:4" ht="15.75" x14ac:dyDescent="0.25">
      <c r="B17" s="133" t="s">
        <v>158</v>
      </c>
      <c r="C17" s="134">
        <f>SUM(C12:C16)</f>
        <v>11012</v>
      </c>
    </row>
    <row r="19" spans="2:4" ht="15.75" x14ac:dyDescent="0.25">
      <c r="B19" s="105" t="s">
        <v>179</v>
      </c>
      <c r="C19" s="98">
        <f>'PrecioVenta Calculo'!D7</f>
        <v>19504.525330773809</v>
      </c>
    </row>
    <row r="23" spans="2:4" ht="15.75" x14ac:dyDescent="0.25">
      <c r="B23" s="106" t="s">
        <v>182</v>
      </c>
      <c r="C23" s="132" t="s">
        <v>183</v>
      </c>
      <c r="D23" s="105" t="s">
        <v>184</v>
      </c>
    </row>
    <row r="24" spans="2:4" x14ac:dyDescent="0.25">
      <c r="B24">
        <v>0</v>
      </c>
      <c r="C24" s="31">
        <f>$C$9+$C$17*B24</f>
        <v>19865098</v>
      </c>
      <c r="D24" s="101">
        <f>$C$19*B24</f>
        <v>0</v>
      </c>
    </row>
    <row r="25" spans="2:4" x14ac:dyDescent="0.25">
      <c r="B25">
        <v>1</v>
      </c>
      <c r="C25" s="31">
        <f t="shared" ref="C25:C88" si="0">$C$9+$C$17*B25</f>
        <v>19876110</v>
      </c>
      <c r="D25" s="101">
        <f t="shared" ref="D25:D88" si="1">$C$19*B25</f>
        <v>19504.525330773809</v>
      </c>
    </row>
    <row r="26" spans="2:4" x14ac:dyDescent="0.25">
      <c r="B26">
        <v>2</v>
      </c>
      <c r="C26" s="31">
        <f t="shared" si="0"/>
        <v>19887122</v>
      </c>
      <c r="D26" s="101">
        <f t="shared" si="1"/>
        <v>39009.050661547619</v>
      </c>
    </row>
    <row r="27" spans="2:4" x14ac:dyDescent="0.25">
      <c r="B27">
        <v>3</v>
      </c>
      <c r="C27" s="31">
        <f t="shared" si="0"/>
        <v>19898134</v>
      </c>
      <c r="D27" s="101">
        <f t="shared" si="1"/>
        <v>58513.575992321428</v>
      </c>
    </row>
    <row r="28" spans="2:4" x14ac:dyDescent="0.25">
      <c r="B28">
        <v>4</v>
      </c>
      <c r="C28" s="31">
        <f t="shared" si="0"/>
        <v>19909146</v>
      </c>
      <c r="D28" s="101">
        <f t="shared" si="1"/>
        <v>78018.101323095238</v>
      </c>
    </row>
    <row r="29" spans="2:4" x14ac:dyDescent="0.25">
      <c r="B29">
        <v>5</v>
      </c>
      <c r="C29" s="31">
        <f t="shared" si="0"/>
        <v>19920158</v>
      </c>
      <c r="D29" s="101">
        <f t="shared" si="1"/>
        <v>97522.626653869054</v>
      </c>
    </row>
    <row r="30" spans="2:4" x14ac:dyDescent="0.25">
      <c r="B30">
        <v>6</v>
      </c>
      <c r="C30" s="31">
        <f t="shared" si="0"/>
        <v>19931170</v>
      </c>
      <c r="D30" s="101">
        <f t="shared" si="1"/>
        <v>117027.15198464286</v>
      </c>
    </row>
    <row r="31" spans="2:4" x14ac:dyDescent="0.25">
      <c r="B31">
        <v>7</v>
      </c>
      <c r="C31" s="31">
        <f t="shared" si="0"/>
        <v>19942182</v>
      </c>
      <c r="D31" s="101">
        <f t="shared" si="1"/>
        <v>136531.67731541666</v>
      </c>
    </row>
    <row r="32" spans="2:4" x14ac:dyDescent="0.25">
      <c r="B32">
        <v>8</v>
      </c>
      <c r="C32" s="31">
        <f t="shared" si="0"/>
        <v>19953194</v>
      </c>
      <c r="D32" s="101">
        <f t="shared" si="1"/>
        <v>156036.20264619048</v>
      </c>
    </row>
    <row r="33" spans="2:4" x14ac:dyDescent="0.25">
      <c r="B33">
        <v>9</v>
      </c>
      <c r="C33" s="31">
        <f t="shared" si="0"/>
        <v>19964206</v>
      </c>
      <c r="D33" s="101">
        <f t="shared" si="1"/>
        <v>175540.72797696429</v>
      </c>
    </row>
    <row r="34" spans="2:4" x14ac:dyDescent="0.25">
      <c r="B34">
        <v>10</v>
      </c>
      <c r="C34" s="31">
        <f t="shared" si="0"/>
        <v>19975218</v>
      </c>
      <c r="D34" s="101">
        <f t="shared" si="1"/>
        <v>195045.25330773811</v>
      </c>
    </row>
    <row r="35" spans="2:4" x14ac:dyDescent="0.25">
      <c r="B35">
        <v>11</v>
      </c>
      <c r="C35" s="31">
        <f t="shared" si="0"/>
        <v>19986230</v>
      </c>
      <c r="D35" s="101">
        <f t="shared" si="1"/>
        <v>214549.7786385119</v>
      </c>
    </row>
    <row r="36" spans="2:4" x14ac:dyDescent="0.25">
      <c r="B36">
        <v>12</v>
      </c>
      <c r="C36" s="31">
        <f t="shared" si="0"/>
        <v>19997242</v>
      </c>
      <c r="D36" s="101">
        <f t="shared" si="1"/>
        <v>234054.30396928571</v>
      </c>
    </row>
    <row r="37" spans="2:4" x14ac:dyDescent="0.25">
      <c r="B37">
        <v>13</v>
      </c>
      <c r="C37" s="31">
        <f t="shared" si="0"/>
        <v>20008254</v>
      </c>
      <c r="D37" s="101">
        <f t="shared" si="1"/>
        <v>253558.82930005953</v>
      </c>
    </row>
    <row r="38" spans="2:4" x14ac:dyDescent="0.25">
      <c r="B38">
        <v>14</v>
      </c>
      <c r="C38" s="31">
        <f t="shared" si="0"/>
        <v>20019266</v>
      </c>
      <c r="D38" s="101">
        <f t="shared" si="1"/>
        <v>273063.35463083332</v>
      </c>
    </row>
    <row r="39" spans="2:4" x14ac:dyDescent="0.25">
      <c r="B39">
        <v>15</v>
      </c>
      <c r="C39" s="31">
        <f t="shared" si="0"/>
        <v>20030278</v>
      </c>
      <c r="D39" s="101">
        <f t="shared" si="1"/>
        <v>292567.87996160716</v>
      </c>
    </row>
    <row r="40" spans="2:4" x14ac:dyDescent="0.25">
      <c r="B40">
        <v>16</v>
      </c>
      <c r="C40" s="31">
        <f t="shared" si="0"/>
        <v>20041290</v>
      </c>
      <c r="D40" s="101">
        <f t="shared" si="1"/>
        <v>312072.40529238095</v>
      </c>
    </row>
    <row r="41" spans="2:4" x14ac:dyDescent="0.25">
      <c r="B41">
        <v>17</v>
      </c>
      <c r="C41" s="31">
        <f t="shared" si="0"/>
        <v>20052302</v>
      </c>
      <c r="D41" s="101">
        <f t="shared" si="1"/>
        <v>331576.93062315474</v>
      </c>
    </row>
    <row r="42" spans="2:4" x14ac:dyDescent="0.25">
      <c r="B42">
        <v>18</v>
      </c>
      <c r="C42" s="31">
        <f t="shared" si="0"/>
        <v>20063314</v>
      </c>
      <c r="D42" s="101">
        <f t="shared" si="1"/>
        <v>351081.45595392858</v>
      </c>
    </row>
    <row r="43" spans="2:4" x14ac:dyDescent="0.25">
      <c r="B43">
        <v>19</v>
      </c>
      <c r="C43" s="31">
        <f t="shared" si="0"/>
        <v>20074326</v>
      </c>
      <c r="D43" s="101">
        <f t="shared" si="1"/>
        <v>370585.98128470237</v>
      </c>
    </row>
    <row r="44" spans="2:4" x14ac:dyDescent="0.25">
      <c r="B44">
        <v>20</v>
      </c>
      <c r="C44" s="31">
        <f t="shared" si="0"/>
        <v>20085338</v>
      </c>
      <c r="D44" s="101">
        <f t="shared" si="1"/>
        <v>390090.50661547622</v>
      </c>
    </row>
    <row r="45" spans="2:4" x14ac:dyDescent="0.25">
      <c r="B45">
        <v>21</v>
      </c>
      <c r="C45" s="31">
        <f t="shared" si="0"/>
        <v>20096350</v>
      </c>
      <c r="D45" s="101">
        <f t="shared" si="1"/>
        <v>409595.03194625</v>
      </c>
    </row>
    <row r="46" spans="2:4" x14ac:dyDescent="0.25">
      <c r="B46">
        <v>22</v>
      </c>
      <c r="C46" s="31">
        <f t="shared" si="0"/>
        <v>20107362</v>
      </c>
      <c r="D46" s="101">
        <f t="shared" si="1"/>
        <v>429099.55727702379</v>
      </c>
    </row>
    <row r="47" spans="2:4" x14ac:dyDescent="0.25">
      <c r="B47">
        <v>23</v>
      </c>
      <c r="C47" s="31">
        <f t="shared" si="0"/>
        <v>20118374</v>
      </c>
      <c r="D47" s="101">
        <f t="shared" si="1"/>
        <v>448604.08260779764</v>
      </c>
    </row>
    <row r="48" spans="2:4" x14ac:dyDescent="0.25">
      <c r="B48">
        <v>24</v>
      </c>
      <c r="C48" s="31">
        <f t="shared" si="0"/>
        <v>20129386</v>
      </c>
      <c r="D48" s="101">
        <f t="shared" si="1"/>
        <v>468108.60793857143</v>
      </c>
    </row>
    <row r="49" spans="2:4" x14ac:dyDescent="0.25">
      <c r="B49">
        <v>25</v>
      </c>
      <c r="C49" s="31">
        <f t="shared" si="0"/>
        <v>20140398</v>
      </c>
      <c r="D49" s="101">
        <f t="shared" si="1"/>
        <v>487613.13326934521</v>
      </c>
    </row>
    <row r="50" spans="2:4" x14ac:dyDescent="0.25">
      <c r="B50">
        <v>26</v>
      </c>
      <c r="C50" s="31">
        <f t="shared" si="0"/>
        <v>20151410</v>
      </c>
      <c r="D50" s="101">
        <f t="shared" si="1"/>
        <v>507117.65860011906</v>
      </c>
    </row>
    <row r="51" spans="2:4" x14ac:dyDescent="0.25">
      <c r="B51">
        <v>27</v>
      </c>
      <c r="C51" s="31">
        <f t="shared" si="0"/>
        <v>20162422</v>
      </c>
      <c r="D51" s="101">
        <f t="shared" si="1"/>
        <v>526622.18393089285</v>
      </c>
    </row>
    <row r="52" spans="2:4" x14ac:dyDescent="0.25">
      <c r="B52">
        <v>28</v>
      </c>
      <c r="C52" s="31">
        <f t="shared" si="0"/>
        <v>20173434</v>
      </c>
      <c r="D52" s="101">
        <f t="shared" si="1"/>
        <v>546126.70926166663</v>
      </c>
    </row>
    <row r="53" spans="2:4" x14ac:dyDescent="0.25">
      <c r="B53">
        <v>29</v>
      </c>
      <c r="C53" s="31">
        <f t="shared" si="0"/>
        <v>20184446</v>
      </c>
      <c r="D53" s="101">
        <f t="shared" si="1"/>
        <v>565631.23459244042</v>
      </c>
    </row>
    <row r="54" spans="2:4" x14ac:dyDescent="0.25">
      <c r="B54">
        <v>30</v>
      </c>
      <c r="C54" s="31">
        <f t="shared" si="0"/>
        <v>20195458</v>
      </c>
      <c r="D54" s="101">
        <f t="shared" si="1"/>
        <v>585135.75992321433</v>
      </c>
    </row>
    <row r="55" spans="2:4" x14ac:dyDescent="0.25">
      <c r="B55">
        <v>31</v>
      </c>
      <c r="C55" s="31">
        <f t="shared" si="0"/>
        <v>20206470</v>
      </c>
      <c r="D55" s="101">
        <f t="shared" si="1"/>
        <v>604640.28525398811</v>
      </c>
    </row>
    <row r="56" spans="2:4" x14ac:dyDescent="0.25">
      <c r="B56">
        <v>32</v>
      </c>
      <c r="C56" s="31">
        <f t="shared" si="0"/>
        <v>20217482</v>
      </c>
      <c r="D56" s="101">
        <f t="shared" si="1"/>
        <v>624144.8105847619</v>
      </c>
    </row>
    <row r="57" spans="2:4" x14ac:dyDescent="0.25">
      <c r="B57">
        <v>33</v>
      </c>
      <c r="C57" s="31">
        <f t="shared" si="0"/>
        <v>20228494</v>
      </c>
      <c r="D57" s="101">
        <f t="shared" si="1"/>
        <v>643649.33591553569</v>
      </c>
    </row>
    <row r="58" spans="2:4" x14ac:dyDescent="0.25">
      <c r="B58">
        <v>34</v>
      </c>
      <c r="C58" s="31">
        <f t="shared" si="0"/>
        <v>20239506</v>
      </c>
      <c r="D58" s="101">
        <f t="shared" si="1"/>
        <v>663153.86124630948</v>
      </c>
    </row>
    <row r="59" spans="2:4" x14ac:dyDescent="0.25">
      <c r="B59">
        <v>35</v>
      </c>
      <c r="C59" s="31">
        <f t="shared" si="0"/>
        <v>20250518</v>
      </c>
      <c r="D59" s="101">
        <f t="shared" si="1"/>
        <v>682658.38657708338</v>
      </c>
    </row>
    <row r="60" spans="2:4" x14ac:dyDescent="0.25">
      <c r="B60">
        <v>36</v>
      </c>
      <c r="C60" s="31">
        <f t="shared" si="0"/>
        <v>20261530</v>
      </c>
      <c r="D60" s="101">
        <f t="shared" si="1"/>
        <v>702162.91190785717</v>
      </c>
    </row>
    <row r="61" spans="2:4" x14ac:dyDescent="0.25">
      <c r="B61">
        <v>37</v>
      </c>
      <c r="C61" s="31">
        <f t="shared" si="0"/>
        <v>20272542</v>
      </c>
      <c r="D61" s="101">
        <f t="shared" si="1"/>
        <v>721667.43723863096</v>
      </c>
    </row>
    <row r="62" spans="2:4" x14ac:dyDescent="0.25">
      <c r="B62">
        <v>38</v>
      </c>
      <c r="C62" s="31">
        <f t="shared" si="0"/>
        <v>20283554</v>
      </c>
      <c r="D62" s="101">
        <f t="shared" si="1"/>
        <v>741171.96256940474</v>
      </c>
    </row>
    <row r="63" spans="2:4" x14ac:dyDescent="0.25">
      <c r="B63">
        <v>39</v>
      </c>
      <c r="C63" s="31">
        <f t="shared" si="0"/>
        <v>20294566</v>
      </c>
      <c r="D63" s="101">
        <f t="shared" si="1"/>
        <v>760676.48790017853</v>
      </c>
    </row>
    <row r="64" spans="2:4" x14ac:dyDescent="0.25">
      <c r="B64">
        <v>40</v>
      </c>
      <c r="C64" s="31">
        <f t="shared" si="0"/>
        <v>20305578</v>
      </c>
      <c r="D64" s="101">
        <f t="shared" si="1"/>
        <v>780181.01323095243</v>
      </c>
    </row>
    <row r="65" spans="2:4" x14ac:dyDescent="0.25">
      <c r="B65">
        <v>41</v>
      </c>
      <c r="C65" s="31">
        <f t="shared" si="0"/>
        <v>20316590</v>
      </c>
      <c r="D65" s="101">
        <f t="shared" si="1"/>
        <v>799685.53856172622</v>
      </c>
    </row>
    <row r="66" spans="2:4" x14ac:dyDescent="0.25">
      <c r="B66">
        <v>42</v>
      </c>
      <c r="C66" s="31">
        <f t="shared" si="0"/>
        <v>20327602</v>
      </c>
      <c r="D66" s="101">
        <f t="shared" si="1"/>
        <v>819190.06389250001</v>
      </c>
    </row>
    <row r="67" spans="2:4" x14ac:dyDescent="0.25">
      <c r="B67">
        <v>43</v>
      </c>
      <c r="C67" s="31">
        <f t="shared" si="0"/>
        <v>20338614</v>
      </c>
      <c r="D67" s="101">
        <f t="shared" si="1"/>
        <v>838694.5892232738</v>
      </c>
    </row>
    <row r="68" spans="2:4" x14ac:dyDescent="0.25">
      <c r="B68">
        <v>44</v>
      </c>
      <c r="C68" s="31">
        <f t="shared" si="0"/>
        <v>20349626</v>
      </c>
      <c r="D68" s="101">
        <f t="shared" si="1"/>
        <v>858199.11455404758</v>
      </c>
    </row>
    <row r="69" spans="2:4" x14ac:dyDescent="0.25">
      <c r="B69">
        <v>45</v>
      </c>
      <c r="C69" s="31">
        <f t="shared" si="0"/>
        <v>20360638</v>
      </c>
      <c r="D69" s="101">
        <f t="shared" si="1"/>
        <v>877703.63988482137</v>
      </c>
    </row>
    <row r="70" spans="2:4" x14ac:dyDescent="0.25">
      <c r="B70">
        <v>46</v>
      </c>
      <c r="C70" s="31">
        <f t="shared" si="0"/>
        <v>20371650</v>
      </c>
      <c r="D70" s="101">
        <f t="shared" si="1"/>
        <v>897208.16521559528</v>
      </c>
    </row>
    <row r="71" spans="2:4" x14ac:dyDescent="0.25">
      <c r="B71">
        <v>47</v>
      </c>
      <c r="C71" s="31">
        <f t="shared" si="0"/>
        <v>20382662</v>
      </c>
      <c r="D71" s="101">
        <f t="shared" si="1"/>
        <v>916712.69054636906</v>
      </c>
    </row>
    <row r="72" spans="2:4" x14ac:dyDescent="0.25">
      <c r="B72">
        <v>48</v>
      </c>
      <c r="C72" s="31">
        <f t="shared" si="0"/>
        <v>20393674</v>
      </c>
      <c r="D72" s="101">
        <f t="shared" si="1"/>
        <v>936217.21587714285</v>
      </c>
    </row>
    <row r="73" spans="2:4" x14ac:dyDescent="0.25">
      <c r="B73">
        <v>49</v>
      </c>
      <c r="C73" s="31">
        <f t="shared" si="0"/>
        <v>20404686</v>
      </c>
      <c r="D73" s="101">
        <f t="shared" si="1"/>
        <v>955721.74120791664</v>
      </c>
    </row>
    <row r="74" spans="2:4" x14ac:dyDescent="0.25">
      <c r="B74">
        <v>50</v>
      </c>
      <c r="C74" s="31">
        <f t="shared" si="0"/>
        <v>20415698</v>
      </c>
      <c r="D74" s="101">
        <f t="shared" si="1"/>
        <v>975226.26653869043</v>
      </c>
    </row>
    <row r="75" spans="2:4" x14ac:dyDescent="0.25">
      <c r="B75">
        <v>51</v>
      </c>
      <c r="C75" s="31">
        <f t="shared" si="0"/>
        <v>20426710</v>
      </c>
      <c r="D75" s="101">
        <f t="shared" si="1"/>
        <v>994730.79186946433</v>
      </c>
    </row>
    <row r="76" spans="2:4" x14ac:dyDescent="0.25">
      <c r="B76">
        <v>52</v>
      </c>
      <c r="C76" s="31">
        <f t="shared" si="0"/>
        <v>20437722</v>
      </c>
      <c r="D76" s="101">
        <f t="shared" si="1"/>
        <v>1014235.3172002381</v>
      </c>
    </row>
    <row r="77" spans="2:4" x14ac:dyDescent="0.25">
      <c r="B77">
        <v>53</v>
      </c>
      <c r="C77" s="31">
        <f t="shared" si="0"/>
        <v>20448734</v>
      </c>
      <c r="D77" s="101">
        <f t="shared" si="1"/>
        <v>1033739.8425310119</v>
      </c>
    </row>
    <row r="78" spans="2:4" x14ac:dyDescent="0.25">
      <c r="B78">
        <v>54</v>
      </c>
      <c r="C78" s="31">
        <f t="shared" si="0"/>
        <v>20459746</v>
      </c>
      <c r="D78" s="101">
        <f t="shared" si="1"/>
        <v>1053244.3678617857</v>
      </c>
    </row>
    <row r="79" spans="2:4" x14ac:dyDescent="0.25">
      <c r="B79">
        <v>55</v>
      </c>
      <c r="C79" s="31">
        <f t="shared" si="0"/>
        <v>20470758</v>
      </c>
      <c r="D79" s="101">
        <f t="shared" si="1"/>
        <v>1072748.8931925595</v>
      </c>
    </row>
    <row r="80" spans="2:4" x14ac:dyDescent="0.25">
      <c r="B80">
        <v>56</v>
      </c>
      <c r="C80" s="31">
        <f t="shared" si="0"/>
        <v>20481770</v>
      </c>
      <c r="D80" s="101">
        <f t="shared" si="1"/>
        <v>1092253.4185233333</v>
      </c>
    </row>
    <row r="81" spans="2:4" x14ac:dyDescent="0.25">
      <c r="B81">
        <v>57</v>
      </c>
      <c r="C81" s="31">
        <f t="shared" si="0"/>
        <v>20492782</v>
      </c>
      <c r="D81" s="101">
        <f t="shared" si="1"/>
        <v>1111757.9438541071</v>
      </c>
    </row>
    <row r="82" spans="2:4" x14ac:dyDescent="0.25">
      <c r="B82">
        <v>58</v>
      </c>
      <c r="C82" s="31">
        <f t="shared" si="0"/>
        <v>20503794</v>
      </c>
      <c r="D82" s="101">
        <f t="shared" si="1"/>
        <v>1131262.4691848808</v>
      </c>
    </row>
    <row r="83" spans="2:4" x14ac:dyDescent="0.25">
      <c r="B83">
        <v>59</v>
      </c>
      <c r="C83" s="31">
        <f t="shared" si="0"/>
        <v>20514806</v>
      </c>
      <c r="D83" s="101">
        <f t="shared" si="1"/>
        <v>1150766.9945156549</v>
      </c>
    </row>
    <row r="84" spans="2:4" x14ac:dyDescent="0.25">
      <c r="B84">
        <v>60</v>
      </c>
      <c r="C84" s="31">
        <f t="shared" si="0"/>
        <v>20525818</v>
      </c>
      <c r="D84" s="101">
        <f t="shared" si="1"/>
        <v>1170271.5198464287</v>
      </c>
    </row>
    <row r="85" spans="2:4" x14ac:dyDescent="0.25">
      <c r="B85">
        <v>61</v>
      </c>
      <c r="C85" s="31">
        <f t="shared" si="0"/>
        <v>20536830</v>
      </c>
      <c r="D85" s="101">
        <f t="shared" si="1"/>
        <v>1189776.0451772024</v>
      </c>
    </row>
    <row r="86" spans="2:4" x14ac:dyDescent="0.25">
      <c r="B86">
        <v>62</v>
      </c>
      <c r="C86" s="31">
        <f t="shared" si="0"/>
        <v>20547842</v>
      </c>
      <c r="D86" s="101">
        <f t="shared" si="1"/>
        <v>1209280.5705079762</v>
      </c>
    </row>
    <row r="87" spans="2:4" x14ac:dyDescent="0.25">
      <c r="B87">
        <v>63</v>
      </c>
      <c r="C87" s="31">
        <f t="shared" si="0"/>
        <v>20558854</v>
      </c>
      <c r="D87" s="101">
        <f t="shared" si="1"/>
        <v>1228785.09583875</v>
      </c>
    </row>
    <row r="88" spans="2:4" x14ac:dyDescent="0.25">
      <c r="B88">
        <v>64</v>
      </c>
      <c r="C88" s="31">
        <f t="shared" si="0"/>
        <v>20569866</v>
      </c>
      <c r="D88" s="101">
        <f t="shared" si="1"/>
        <v>1248289.6211695238</v>
      </c>
    </row>
    <row r="89" spans="2:4" x14ac:dyDescent="0.25">
      <c r="B89">
        <v>65</v>
      </c>
      <c r="C89" s="31">
        <f t="shared" ref="C89:C152" si="2">$C$9+$C$17*B89</f>
        <v>20580878</v>
      </c>
      <c r="D89" s="101">
        <f t="shared" ref="D89:D152" si="3">$C$19*B89</f>
        <v>1267794.1465002976</v>
      </c>
    </row>
    <row r="90" spans="2:4" x14ac:dyDescent="0.25">
      <c r="B90">
        <v>66</v>
      </c>
      <c r="C90" s="31">
        <f t="shared" si="2"/>
        <v>20591890</v>
      </c>
      <c r="D90" s="101">
        <f t="shared" si="3"/>
        <v>1287298.6718310714</v>
      </c>
    </row>
    <row r="91" spans="2:4" x14ac:dyDescent="0.25">
      <c r="B91">
        <v>67</v>
      </c>
      <c r="C91" s="31">
        <f t="shared" si="2"/>
        <v>20602902</v>
      </c>
      <c r="D91" s="101">
        <f t="shared" si="3"/>
        <v>1306803.1971618452</v>
      </c>
    </row>
    <row r="92" spans="2:4" x14ac:dyDescent="0.25">
      <c r="B92">
        <v>68</v>
      </c>
      <c r="C92" s="31">
        <f t="shared" si="2"/>
        <v>20613914</v>
      </c>
      <c r="D92" s="101">
        <f t="shared" si="3"/>
        <v>1326307.722492619</v>
      </c>
    </row>
    <row r="93" spans="2:4" x14ac:dyDescent="0.25">
      <c r="B93">
        <v>69</v>
      </c>
      <c r="C93" s="31">
        <f t="shared" si="2"/>
        <v>20624926</v>
      </c>
      <c r="D93" s="101">
        <f t="shared" si="3"/>
        <v>1345812.2478233927</v>
      </c>
    </row>
    <row r="94" spans="2:4" x14ac:dyDescent="0.25">
      <c r="B94">
        <v>70</v>
      </c>
      <c r="C94" s="31">
        <f t="shared" si="2"/>
        <v>20635938</v>
      </c>
      <c r="D94" s="101">
        <f t="shared" si="3"/>
        <v>1365316.7731541668</v>
      </c>
    </row>
    <row r="95" spans="2:4" x14ac:dyDescent="0.25">
      <c r="B95">
        <v>71</v>
      </c>
      <c r="C95" s="31">
        <f t="shared" si="2"/>
        <v>20646950</v>
      </c>
      <c r="D95" s="101">
        <f t="shared" si="3"/>
        <v>1384821.2984849405</v>
      </c>
    </row>
    <row r="96" spans="2:4" x14ac:dyDescent="0.25">
      <c r="B96">
        <v>72</v>
      </c>
      <c r="C96" s="31">
        <f t="shared" si="2"/>
        <v>20657962</v>
      </c>
      <c r="D96" s="101">
        <f t="shared" si="3"/>
        <v>1404325.8238157143</v>
      </c>
    </row>
    <row r="97" spans="2:4" x14ac:dyDescent="0.25">
      <c r="B97">
        <v>73</v>
      </c>
      <c r="C97" s="31">
        <f t="shared" si="2"/>
        <v>20668974</v>
      </c>
      <c r="D97" s="101">
        <f t="shared" si="3"/>
        <v>1423830.3491464881</v>
      </c>
    </row>
    <row r="98" spans="2:4" x14ac:dyDescent="0.25">
      <c r="B98">
        <v>74</v>
      </c>
      <c r="C98" s="31">
        <f t="shared" si="2"/>
        <v>20679986</v>
      </c>
      <c r="D98" s="101">
        <f t="shared" si="3"/>
        <v>1443334.8744772619</v>
      </c>
    </row>
    <row r="99" spans="2:4" x14ac:dyDescent="0.25">
      <c r="B99">
        <v>75</v>
      </c>
      <c r="C99" s="31">
        <f t="shared" si="2"/>
        <v>20690998</v>
      </c>
      <c r="D99" s="101">
        <f t="shared" si="3"/>
        <v>1462839.3998080357</v>
      </c>
    </row>
    <row r="100" spans="2:4" x14ac:dyDescent="0.25">
      <c r="B100">
        <v>76</v>
      </c>
      <c r="C100" s="31">
        <f t="shared" si="2"/>
        <v>20702010</v>
      </c>
      <c r="D100" s="101">
        <f t="shared" si="3"/>
        <v>1482343.9251388095</v>
      </c>
    </row>
    <row r="101" spans="2:4" x14ac:dyDescent="0.25">
      <c r="B101">
        <v>77</v>
      </c>
      <c r="C101" s="31">
        <f t="shared" si="2"/>
        <v>20713022</v>
      </c>
      <c r="D101" s="101">
        <f t="shared" si="3"/>
        <v>1501848.4504695833</v>
      </c>
    </row>
    <row r="102" spans="2:4" x14ac:dyDescent="0.25">
      <c r="B102">
        <v>78</v>
      </c>
      <c r="C102" s="31">
        <f t="shared" si="2"/>
        <v>20724034</v>
      </c>
      <c r="D102" s="101">
        <f t="shared" si="3"/>
        <v>1521352.9758003571</v>
      </c>
    </row>
    <row r="103" spans="2:4" x14ac:dyDescent="0.25">
      <c r="B103">
        <v>79</v>
      </c>
      <c r="C103" s="31">
        <f t="shared" si="2"/>
        <v>20735046</v>
      </c>
      <c r="D103" s="101">
        <f t="shared" si="3"/>
        <v>1540857.5011311308</v>
      </c>
    </row>
    <row r="104" spans="2:4" x14ac:dyDescent="0.25">
      <c r="B104">
        <v>80</v>
      </c>
      <c r="C104" s="31">
        <f t="shared" si="2"/>
        <v>20746058</v>
      </c>
      <c r="D104" s="101">
        <f t="shared" si="3"/>
        <v>1560362.0264619049</v>
      </c>
    </row>
    <row r="105" spans="2:4" x14ac:dyDescent="0.25">
      <c r="B105">
        <v>81</v>
      </c>
      <c r="C105" s="31">
        <f t="shared" si="2"/>
        <v>20757070</v>
      </c>
      <c r="D105" s="101">
        <f t="shared" si="3"/>
        <v>1579866.5517926787</v>
      </c>
    </row>
    <row r="106" spans="2:4" x14ac:dyDescent="0.25">
      <c r="B106">
        <v>82</v>
      </c>
      <c r="C106" s="31">
        <f t="shared" si="2"/>
        <v>20768082</v>
      </c>
      <c r="D106" s="101">
        <f t="shared" si="3"/>
        <v>1599371.0771234524</v>
      </c>
    </row>
    <row r="107" spans="2:4" x14ac:dyDescent="0.25">
      <c r="B107">
        <v>83</v>
      </c>
      <c r="C107" s="31">
        <f t="shared" si="2"/>
        <v>20779094</v>
      </c>
      <c r="D107" s="101">
        <f t="shared" si="3"/>
        <v>1618875.6024542262</v>
      </c>
    </row>
    <row r="108" spans="2:4" x14ac:dyDescent="0.25">
      <c r="B108">
        <v>84</v>
      </c>
      <c r="C108" s="31">
        <f t="shared" si="2"/>
        <v>20790106</v>
      </c>
      <c r="D108" s="101">
        <f t="shared" si="3"/>
        <v>1638380.127785</v>
      </c>
    </row>
    <row r="109" spans="2:4" x14ac:dyDescent="0.25">
      <c r="B109">
        <v>85</v>
      </c>
      <c r="C109" s="31">
        <f t="shared" si="2"/>
        <v>20801118</v>
      </c>
      <c r="D109" s="101">
        <f t="shared" si="3"/>
        <v>1657884.6531157738</v>
      </c>
    </row>
    <row r="110" spans="2:4" x14ac:dyDescent="0.25">
      <c r="B110">
        <v>86</v>
      </c>
      <c r="C110" s="31">
        <f t="shared" si="2"/>
        <v>20812130</v>
      </c>
      <c r="D110" s="101">
        <f t="shared" si="3"/>
        <v>1677389.1784465476</v>
      </c>
    </row>
    <row r="111" spans="2:4" x14ac:dyDescent="0.25">
      <c r="B111">
        <v>87</v>
      </c>
      <c r="C111" s="31">
        <f t="shared" si="2"/>
        <v>20823142</v>
      </c>
      <c r="D111" s="101">
        <f t="shared" si="3"/>
        <v>1696893.7037773214</v>
      </c>
    </row>
    <row r="112" spans="2:4" x14ac:dyDescent="0.25">
      <c r="B112">
        <v>88</v>
      </c>
      <c r="C112" s="31">
        <f t="shared" si="2"/>
        <v>20834154</v>
      </c>
      <c r="D112" s="101">
        <f t="shared" si="3"/>
        <v>1716398.2291080952</v>
      </c>
    </row>
    <row r="113" spans="2:4" x14ac:dyDescent="0.25">
      <c r="B113">
        <v>89</v>
      </c>
      <c r="C113" s="31">
        <f t="shared" si="2"/>
        <v>20845166</v>
      </c>
      <c r="D113" s="101">
        <f t="shared" si="3"/>
        <v>1735902.754438869</v>
      </c>
    </row>
    <row r="114" spans="2:4" x14ac:dyDescent="0.25">
      <c r="B114">
        <v>90</v>
      </c>
      <c r="C114" s="31">
        <f t="shared" si="2"/>
        <v>20856178</v>
      </c>
      <c r="D114" s="101">
        <f t="shared" si="3"/>
        <v>1755407.2797696427</v>
      </c>
    </row>
    <row r="115" spans="2:4" x14ac:dyDescent="0.25">
      <c r="B115">
        <v>91</v>
      </c>
      <c r="C115" s="31">
        <f t="shared" si="2"/>
        <v>20867190</v>
      </c>
      <c r="D115" s="101">
        <f t="shared" si="3"/>
        <v>1774911.8051004168</v>
      </c>
    </row>
    <row r="116" spans="2:4" x14ac:dyDescent="0.25">
      <c r="B116">
        <v>92</v>
      </c>
      <c r="C116" s="31">
        <f t="shared" si="2"/>
        <v>20878202</v>
      </c>
      <c r="D116" s="101">
        <f t="shared" si="3"/>
        <v>1794416.3304311906</v>
      </c>
    </row>
    <row r="117" spans="2:4" x14ac:dyDescent="0.25">
      <c r="B117">
        <v>93</v>
      </c>
      <c r="C117" s="31">
        <f t="shared" si="2"/>
        <v>20889214</v>
      </c>
      <c r="D117" s="101">
        <f t="shared" si="3"/>
        <v>1813920.8557619643</v>
      </c>
    </row>
    <row r="118" spans="2:4" x14ac:dyDescent="0.25">
      <c r="B118">
        <v>94</v>
      </c>
      <c r="C118" s="31">
        <f t="shared" si="2"/>
        <v>20900226</v>
      </c>
      <c r="D118" s="101">
        <f t="shared" si="3"/>
        <v>1833425.3810927381</v>
      </c>
    </row>
    <row r="119" spans="2:4" x14ac:dyDescent="0.25">
      <c r="B119">
        <v>95</v>
      </c>
      <c r="C119" s="31">
        <f t="shared" si="2"/>
        <v>20911238</v>
      </c>
      <c r="D119" s="101">
        <f t="shared" si="3"/>
        <v>1852929.9064235119</v>
      </c>
    </row>
    <row r="120" spans="2:4" x14ac:dyDescent="0.25">
      <c r="B120">
        <v>96</v>
      </c>
      <c r="C120" s="31">
        <f t="shared" si="2"/>
        <v>20922250</v>
      </c>
      <c r="D120" s="101">
        <f t="shared" si="3"/>
        <v>1872434.4317542857</v>
      </c>
    </row>
    <row r="121" spans="2:4" x14ac:dyDescent="0.25">
      <c r="B121">
        <v>97</v>
      </c>
      <c r="C121" s="31">
        <f t="shared" si="2"/>
        <v>20933262</v>
      </c>
      <c r="D121" s="101">
        <f t="shared" si="3"/>
        <v>1891938.9570850595</v>
      </c>
    </row>
    <row r="122" spans="2:4" x14ac:dyDescent="0.25">
      <c r="B122">
        <v>98</v>
      </c>
      <c r="C122" s="31">
        <f t="shared" si="2"/>
        <v>20944274</v>
      </c>
      <c r="D122" s="101">
        <f t="shared" si="3"/>
        <v>1911443.4824158333</v>
      </c>
    </row>
    <row r="123" spans="2:4" x14ac:dyDescent="0.25">
      <c r="B123">
        <v>99</v>
      </c>
      <c r="C123" s="31">
        <f t="shared" si="2"/>
        <v>20955286</v>
      </c>
      <c r="D123" s="101">
        <f t="shared" si="3"/>
        <v>1930948.0077466071</v>
      </c>
    </row>
    <row r="124" spans="2:4" x14ac:dyDescent="0.25">
      <c r="B124">
        <v>100</v>
      </c>
      <c r="C124" s="31">
        <f t="shared" si="2"/>
        <v>20966298</v>
      </c>
      <c r="D124" s="101">
        <f t="shared" si="3"/>
        <v>1950452.5330773809</v>
      </c>
    </row>
    <row r="125" spans="2:4" x14ac:dyDescent="0.25">
      <c r="B125">
        <v>101</v>
      </c>
      <c r="C125" s="31">
        <f t="shared" si="2"/>
        <v>20977310</v>
      </c>
      <c r="D125" s="101">
        <f t="shared" si="3"/>
        <v>1969957.0584081546</v>
      </c>
    </row>
    <row r="126" spans="2:4" x14ac:dyDescent="0.25">
      <c r="B126">
        <v>102</v>
      </c>
      <c r="C126" s="31">
        <f t="shared" si="2"/>
        <v>20988322</v>
      </c>
      <c r="D126" s="101">
        <f t="shared" si="3"/>
        <v>1989461.5837389287</v>
      </c>
    </row>
    <row r="127" spans="2:4" x14ac:dyDescent="0.25">
      <c r="B127">
        <v>103</v>
      </c>
      <c r="C127" s="31">
        <f t="shared" si="2"/>
        <v>20999334</v>
      </c>
      <c r="D127" s="101">
        <f t="shared" si="3"/>
        <v>2008966.1090697024</v>
      </c>
    </row>
    <row r="128" spans="2:4" x14ac:dyDescent="0.25">
      <c r="B128">
        <v>104</v>
      </c>
      <c r="C128" s="31">
        <f t="shared" si="2"/>
        <v>21010346</v>
      </c>
      <c r="D128" s="101">
        <f t="shared" si="3"/>
        <v>2028470.6344004762</v>
      </c>
    </row>
    <row r="129" spans="2:4" x14ac:dyDescent="0.25">
      <c r="B129">
        <v>105</v>
      </c>
      <c r="C129" s="31">
        <f t="shared" si="2"/>
        <v>21021358</v>
      </c>
      <c r="D129" s="101">
        <f t="shared" si="3"/>
        <v>2047975.15973125</v>
      </c>
    </row>
    <row r="130" spans="2:4" x14ac:dyDescent="0.25">
      <c r="B130">
        <v>106</v>
      </c>
      <c r="C130" s="31">
        <f t="shared" si="2"/>
        <v>21032370</v>
      </c>
      <c r="D130" s="101">
        <f t="shared" si="3"/>
        <v>2067479.6850620238</v>
      </c>
    </row>
    <row r="131" spans="2:4" x14ac:dyDescent="0.25">
      <c r="B131">
        <v>107</v>
      </c>
      <c r="C131" s="31">
        <f t="shared" si="2"/>
        <v>21043382</v>
      </c>
      <c r="D131" s="101">
        <f t="shared" si="3"/>
        <v>2086984.2103927976</v>
      </c>
    </row>
    <row r="132" spans="2:4" x14ac:dyDescent="0.25">
      <c r="B132">
        <v>108</v>
      </c>
      <c r="C132" s="31">
        <f t="shared" si="2"/>
        <v>21054394</v>
      </c>
      <c r="D132" s="101">
        <f t="shared" si="3"/>
        <v>2106488.7357235714</v>
      </c>
    </row>
    <row r="133" spans="2:4" x14ac:dyDescent="0.25">
      <c r="B133">
        <v>109</v>
      </c>
      <c r="C133" s="31">
        <f t="shared" si="2"/>
        <v>21065406</v>
      </c>
      <c r="D133" s="101">
        <f t="shared" si="3"/>
        <v>2125993.2610543454</v>
      </c>
    </row>
    <row r="134" spans="2:4" x14ac:dyDescent="0.25">
      <c r="B134">
        <v>110</v>
      </c>
      <c r="C134" s="31">
        <f t="shared" si="2"/>
        <v>21076418</v>
      </c>
      <c r="D134" s="101">
        <f t="shared" si="3"/>
        <v>2145497.786385119</v>
      </c>
    </row>
    <row r="135" spans="2:4" x14ac:dyDescent="0.25">
      <c r="B135">
        <v>111</v>
      </c>
      <c r="C135" s="31">
        <f t="shared" si="2"/>
        <v>21087430</v>
      </c>
      <c r="D135" s="101">
        <f t="shared" si="3"/>
        <v>2165002.311715893</v>
      </c>
    </row>
    <row r="136" spans="2:4" x14ac:dyDescent="0.25">
      <c r="B136">
        <v>112</v>
      </c>
      <c r="C136" s="31">
        <f t="shared" si="2"/>
        <v>21098442</v>
      </c>
      <c r="D136" s="101">
        <f t="shared" si="3"/>
        <v>2184506.8370466665</v>
      </c>
    </row>
    <row r="137" spans="2:4" x14ac:dyDescent="0.25">
      <c r="B137">
        <v>113</v>
      </c>
      <c r="C137" s="31">
        <f t="shared" si="2"/>
        <v>21109454</v>
      </c>
      <c r="D137" s="101">
        <f t="shared" si="3"/>
        <v>2204011.3623774406</v>
      </c>
    </row>
    <row r="138" spans="2:4" x14ac:dyDescent="0.25">
      <c r="B138">
        <v>114</v>
      </c>
      <c r="C138" s="31">
        <f t="shared" si="2"/>
        <v>21120466</v>
      </c>
      <c r="D138" s="101">
        <f t="shared" si="3"/>
        <v>2223515.8877082141</v>
      </c>
    </row>
    <row r="139" spans="2:4" x14ac:dyDescent="0.25">
      <c r="B139">
        <v>115</v>
      </c>
      <c r="C139" s="31">
        <f t="shared" si="2"/>
        <v>21131478</v>
      </c>
      <c r="D139" s="101">
        <f t="shared" si="3"/>
        <v>2243020.4130389881</v>
      </c>
    </row>
    <row r="140" spans="2:4" x14ac:dyDescent="0.25">
      <c r="B140">
        <v>116</v>
      </c>
      <c r="C140" s="31">
        <f t="shared" si="2"/>
        <v>21142490</v>
      </c>
      <c r="D140" s="101">
        <f t="shared" si="3"/>
        <v>2262524.9383697617</v>
      </c>
    </row>
    <row r="141" spans="2:4" x14ac:dyDescent="0.25">
      <c r="B141">
        <v>117</v>
      </c>
      <c r="C141" s="31">
        <f t="shared" si="2"/>
        <v>21153502</v>
      </c>
      <c r="D141" s="101">
        <f t="shared" si="3"/>
        <v>2282029.4637005357</v>
      </c>
    </row>
    <row r="142" spans="2:4" x14ac:dyDescent="0.25">
      <c r="B142">
        <v>118</v>
      </c>
      <c r="C142" s="31">
        <f t="shared" si="2"/>
        <v>21164514</v>
      </c>
      <c r="D142" s="101">
        <f t="shared" si="3"/>
        <v>2301533.9890313097</v>
      </c>
    </row>
    <row r="143" spans="2:4" x14ac:dyDescent="0.25">
      <c r="B143">
        <v>119</v>
      </c>
      <c r="C143" s="31">
        <f t="shared" si="2"/>
        <v>21175526</v>
      </c>
      <c r="D143" s="101">
        <f t="shared" si="3"/>
        <v>2321038.5143620833</v>
      </c>
    </row>
    <row r="144" spans="2:4" x14ac:dyDescent="0.25">
      <c r="B144">
        <v>120</v>
      </c>
      <c r="C144" s="31">
        <f t="shared" si="2"/>
        <v>21186538</v>
      </c>
      <c r="D144" s="101">
        <f t="shared" si="3"/>
        <v>2340543.0396928573</v>
      </c>
    </row>
    <row r="145" spans="2:4" x14ac:dyDescent="0.25">
      <c r="B145">
        <v>121</v>
      </c>
      <c r="C145" s="31">
        <f t="shared" si="2"/>
        <v>21197550</v>
      </c>
      <c r="D145" s="101">
        <f t="shared" si="3"/>
        <v>2360047.5650236309</v>
      </c>
    </row>
    <row r="146" spans="2:4" x14ac:dyDescent="0.25">
      <c r="B146">
        <v>122</v>
      </c>
      <c r="C146" s="31">
        <f t="shared" si="2"/>
        <v>21208562</v>
      </c>
      <c r="D146" s="101">
        <f t="shared" si="3"/>
        <v>2379552.0903544049</v>
      </c>
    </row>
    <row r="147" spans="2:4" x14ac:dyDescent="0.25">
      <c r="B147">
        <v>123</v>
      </c>
      <c r="C147" s="31">
        <f t="shared" si="2"/>
        <v>21219574</v>
      </c>
      <c r="D147" s="101">
        <f t="shared" si="3"/>
        <v>2399056.6156851784</v>
      </c>
    </row>
    <row r="148" spans="2:4" x14ac:dyDescent="0.25">
      <c r="B148">
        <v>124</v>
      </c>
      <c r="C148" s="31">
        <f t="shared" si="2"/>
        <v>21230586</v>
      </c>
      <c r="D148" s="101">
        <f t="shared" si="3"/>
        <v>2418561.1410159525</v>
      </c>
    </row>
    <row r="149" spans="2:4" x14ac:dyDescent="0.25">
      <c r="B149">
        <v>125</v>
      </c>
      <c r="C149" s="31">
        <f t="shared" si="2"/>
        <v>21241598</v>
      </c>
      <c r="D149" s="101">
        <f t="shared" si="3"/>
        <v>2438065.666346726</v>
      </c>
    </row>
    <row r="150" spans="2:4" x14ac:dyDescent="0.25">
      <c r="B150">
        <v>126</v>
      </c>
      <c r="C150" s="31">
        <f t="shared" si="2"/>
        <v>21252610</v>
      </c>
      <c r="D150" s="101">
        <f t="shared" si="3"/>
        <v>2457570.1916775</v>
      </c>
    </row>
    <row r="151" spans="2:4" x14ac:dyDescent="0.25">
      <c r="B151">
        <v>127</v>
      </c>
      <c r="C151" s="31">
        <f t="shared" si="2"/>
        <v>21263622</v>
      </c>
      <c r="D151" s="101">
        <f t="shared" si="3"/>
        <v>2477074.7170082736</v>
      </c>
    </row>
    <row r="152" spans="2:4" x14ac:dyDescent="0.25">
      <c r="B152">
        <v>128</v>
      </c>
      <c r="C152" s="31">
        <f t="shared" si="2"/>
        <v>21274634</v>
      </c>
      <c r="D152" s="101">
        <f t="shared" si="3"/>
        <v>2496579.2423390476</v>
      </c>
    </row>
    <row r="153" spans="2:4" x14ac:dyDescent="0.25">
      <c r="B153">
        <v>129</v>
      </c>
      <c r="C153" s="31">
        <f t="shared" ref="C153:C216" si="4">$C$9+$C$17*B153</f>
        <v>21285646</v>
      </c>
      <c r="D153" s="101">
        <f t="shared" ref="D153:D216" si="5">$C$19*B153</f>
        <v>2516083.7676698216</v>
      </c>
    </row>
    <row r="154" spans="2:4" x14ac:dyDescent="0.25">
      <c r="B154">
        <v>130</v>
      </c>
      <c r="C154" s="31">
        <f t="shared" si="4"/>
        <v>21296658</v>
      </c>
      <c r="D154" s="101">
        <f t="shared" si="5"/>
        <v>2535588.2930005952</v>
      </c>
    </row>
    <row r="155" spans="2:4" x14ac:dyDescent="0.25">
      <c r="B155">
        <v>131</v>
      </c>
      <c r="C155" s="31">
        <f t="shared" si="4"/>
        <v>21307670</v>
      </c>
      <c r="D155" s="101">
        <f t="shared" si="5"/>
        <v>2555092.8183313692</v>
      </c>
    </row>
    <row r="156" spans="2:4" x14ac:dyDescent="0.25">
      <c r="B156">
        <v>132</v>
      </c>
      <c r="C156" s="31">
        <f t="shared" si="4"/>
        <v>21318682</v>
      </c>
      <c r="D156" s="101">
        <f t="shared" si="5"/>
        <v>2574597.3436621428</v>
      </c>
    </row>
    <row r="157" spans="2:4" x14ac:dyDescent="0.25">
      <c r="B157">
        <v>133</v>
      </c>
      <c r="C157" s="31">
        <f t="shared" si="4"/>
        <v>21329694</v>
      </c>
      <c r="D157" s="101">
        <f t="shared" si="5"/>
        <v>2594101.8689929168</v>
      </c>
    </row>
    <row r="158" spans="2:4" x14ac:dyDescent="0.25">
      <c r="B158">
        <v>134</v>
      </c>
      <c r="C158" s="31">
        <f t="shared" si="4"/>
        <v>21340706</v>
      </c>
      <c r="D158" s="101">
        <f t="shared" si="5"/>
        <v>2613606.3943236903</v>
      </c>
    </row>
    <row r="159" spans="2:4" x14ac:dyDescent="0.25">
      <c r="B159">
        <v>135</v>
      </c>
      <c r="C159" s="31">
        <f t="shared" si="4"/>
        <v>21351718</v>
      </c>
      <c r="D159" s="101">
        <f t="shared" si="5"/>
        <v>2633110.9196544643</v>
      </c>
    </row>
    <row r="160" spans="2:4" x14ac:dyDescent="0.25">
      <c r="B160">
        <v>136</v>
      </c>
      <c r="C160" s="31">
        <f t="shared" si="4"/>
        <v>21362730</v>
      </c>
      <c r="D160" s="101">
        <f t="shared" si="5"/>
        <v>2652615.4449852379</v>
      </c>
    </row>
    <row r="161" spans="2:4" x14ac:dyDescent="0.25">
      <c r="B161">
        <v>137</v>
      </c>
      <c r="C161" s="31">
        <f t="shared" si="4"/>
        <v>21373742</v>
      </c>
      <c r="D161" s="101">
        <f t="shared" si="5"/>
        <v>2672119.9703160119</v>
      </c>
    </row>
    <row r="162" spans="2:4" x14ac:dyDescent="0.25">
      <c r="B162">
        <v>138</v>
      </c>
      <c r="C162" s="31">
        <f t="shared" si="4"/>
        <v>21384754</v>
      </c>
      <c r="D162" s="101">
        <f t="shared" si="5"/>
        <v>2691624.4956467855</v>
      </c>
    </row>
    <row r="163" spans="2:4" x14ac:dyDescent="0.25">
      <c r="B163">
        <v>139</v>
      </c>
      <c r="C163" s="31">
        <f t="shared" si="4"/>
        <v>21395766</v>
      </c>
      <c r="D163" s="101">
        <f t="shared" si="5"/>
        <v>2711129.0209775595</v>
      </c>
    </row>
    <row r="164" spans="2:4" x14ac:dyDescent="0.25">
      <c r="B164">
        <v>140</v>
      </c>
      <c r="C164" s="31">
        <f t="shared" si="4"/>
        <v>21406778</v>
      </c>
      <c r="D164" s="101">
        <f t="shared" si="5"/>
        <v>2730633.5463083335</v>
      </c>
    </row>
    <row r="165" spans="2:4" x14ac:dyDescent="0.25">
      <c r="B165">
        <v>141</v>
      </c>
      <c r="C165" s="31">
        <f t="shared" si="4"/>
        <v>21417790</v>
      </c>
      <c r="D165" s="101">
        <f t="shared" si="5"/>
        <v>2750138.0716391071</v>
      </c>
    </row>
    <row r="166" spans="2:4" x14ac:dyDescent="0.25">
      <c r="B166">
        <v>142</v>
      </c>
      <c r="C166" s="31">
        <f t="shared" si="4"/>
        <v>21428802</v>
      </c>
      <c r="D166" s="101">
        <f t="shared" si="5"/>
        <v>2769642.5969698811</v>
      </c>
    </row>
    <row r="167" spans="2:4" x14ac:dyDescent="0.25">
      <c r="B167">
        <v>143</v>
      </c>
      <c r="C167" s="31">
        <f t="shared" si="4"/>
        <v>21439814</v>
      </c>
      <c r="D167" s="101">
        <f t="shared" si="5"/>
        <v>2789147.1223006546</v>
      </c>
    </row>
    <row r="168" spans="2:4" x14ac:dyDescent="0.25">
      <c r="B168">
        <v>144</v>
      </c>
      <c r="C168" s="31">
        <f t="shared" si="4"/>
        <v>21450826</v>
      </c>
      <c r="D168" s="101">
        <f t="shared" si="5"/>
        <v>2808651.6476314287</v>
      </c>
    </row>
    <row r="169" spans="2:4" x14ac:dyDescent="0.25">
      <c r="B169">
        <v>145</v>
      </c>
      <c r="C169" s="31">
        <f t="shared" si="4"/>
        <v>21461838</v>
      </c>
      <c r="D169" s="101">
        <f t="shared" si="5"/>
        <v>2828156.1729622022</v>
      </c>
    </row>
    <row r="170" spans="2:4" x14ac:dyDescent="0.25">
      <c r="B170">
        <v>146</v>
      </c>
      <c r="C170" s="31">
        <f t="shared" si="4"/>
        <v>21472850</v>
      </c>
      <c r="D170" s="101">
        <f t="shared" si="5"/>
        <v>2847660.6982929762</v>
      </c>
    </row>
    <row r="171" spans="2:4" x14ac:dyDescent="0.25">
      <c r="B171">
        <v>147</v>
      </c>
      <c r="C171" s="31">
        <f t="shared" si="4"/>
        <v>21483862</v>
      </c>
      <c r="D171" s="101">
        <f t="shared" si="5"/>
        <v>2867165.2236237498</v>
      </c>
    </row>
    <row r="172" spans="2:4" x14ac:dyDescent="0.25">
      <c r="B172">
        <v>148</v>
      </c>
      <c r="C172" s="31">
        <f t="shared" si="4"/>
        <v>21494874</v>
      </c>
      <c r="D172" s="101">
        <f t="shared" si="5"/>
        <v>2886669.7489545238</v>
      </c>
    </row>
    <row r="173" spans="2:4" x14ac:dyDescent="0.25">
      <c r="B173">
        <v>149</v>
      </c>
      <c r="C173" s="31">
        <f t="shared" si="4"/>
        <v>21505886</v>
      </c>
      <c r="D173" s="101">
        <f t="shared" si="5"/>
        <v>2906174.2742852974</v>
      </c>
    </row>
    <row r="174" spans="2:4" x14ac:dyDescent="0.25">
      <c r="B174">
        <v>150</v>
      </c>
      <c r="C174" s="31">
        <f t="shared" si="4"/>
        <v>21516898</v>
      </c>
      <c r="D174" s="101">
        <f t="shared" si="5"/>
        <v>2925678.7996160714</v>
      </c>
    </row>
    <row r="175" spans="2:4" x14ac:dyDescent="0.25">
      <c r="B175">
        <v>151</v>
      </c>
      <c r="C175" s="31">
        <f t="shared" si="4"/>
        <v>21527910</v>
      </c>
      <c r="D175" s="101">
        <f t="shared" si="5"/>
        <v>2945183.3249468454</v>
      </c>
    </row>
    <row r="176" spans="2:4" x14ac:dyDescent="0.25">
      <c r="B176">
        <v>152</v>
      </c>
      <c r="C176" s="31">
        <f t="shared" si="4"/>
        <v>21538922</v>
      </c>
      <c r="D176" s="101">
        <f t="shared" si="5"/>
        <v>2964687.850277619</v>
      </c>
    </row>
    <row r="177" spans="2:4" x14ac:dyDescent="0.25">
      <c r="B177">
        <v>153</v>
      </c>
      <c r="C177" s="31">
        <f t="shared" si="4"/>
        <v>21549934</v>
      </c>
      <c r="D177" s="101">
        <f t="shared" si="5"/>
        <v>2984192.375608393</v>
      </c>
    </row>
    <row r="178" spans="2:4" x14ac:dyDescent="0.25">
      <c r="B178">
        <v>154</v>
      </c>
      <c r="C178" s="31">
        <f t="shared" si="4"/>
        <v>21560946</v>
      </c>
      <c r="D178" s="101">
        <f t="shared" si="5"/>
        <v>3003696.9009391665</v>
      </c>
    </row>
    <row r="179" spans="2:4" x14ac:dyDescent="0.25">
      <c r="B179">
        <v>155</v>
      </c>
      <c r="C179" s="31">
        <f t="shared" si="4"/>
        <v>21571958</v>
      </c>
      <c r="D179" s="101">
        <f t="shared" si="5"/>
        <v>3023201.4262699406</v>
      </c>
    </row>
    <row r="180" spans="2:4" x14ac:dyDescent="0.25">
      <c r="B180">
        <v>156</v>
      </c>
      <c r="C180" s="31">
        <f t="shared" si="4"/>
        <v>21582970</v>
      </c>
      <c r="D180" s="101">
        <f t="shared" si="5"/>
        <v>3042705.9516007141</v>
      </c>
    </row>
    <row r="181" spans="2:4" x14ac:dyDescent="0.25">
      <c r="B181">
        <v>157</v>
      </c>
      <c r="C181" s="31">
        <f t="shared" si="4"/>
        <v>21593982</v>
      </c>
      <c r="D181" s="101">
        <f t="shared" si="5"/>
        <v>3062210.4769314881</v>
      </c>
    </row>
    <row r="182" spans="2:4" x14ac:dyDescent="0.25">
      <c r="B182">
        <v>158</v>
      </c>
      <c r="C182" s="31">
        <f t="shared" si="4"/>
        <v>21604994</v>
      </c>
      <c r="D182" s="101">
        <f t="shared" si="5"/>
        <v>3081715.0022622617</v>
      </c>
    </row>
    <row r="183" spans="2:4" x14ac:dyDescent="0.25">
      <c r="B183">
        <v>159</v>
      </c>
      <c r="C183" s="31">
        <f t="shared" si="4"/>
        <v>21616006</v>
      </c>
      <c r="D183" s="101">
        <f t="shared" si="5"/>
        <v>3101219.5275930357</v>
      </c>
    </row>
    <row r="184" spans="2:4" x14ac:dyDescent="0.25">
      <c r="B184">
        <v>160</v>
      </c>
      <c r="C184" s="31">
        <f t="shared" si="4"/>
        <v>21627018</v>
      </c>
      <c r="D184" s="101">
        <f t="shared" si="5"/>
        <v>3120724.0529238097</v>
      </c>
    </row>
    <row r="185" spans="2:4" x14ac:dyDescent="0.25">
      <c r="B185">
        <v>161</v>
      </c>
      <c r="C185" s="31">
        <f t="shared" si="4"/>
        <v>21638030</v>
      </c>
      <c r="D185" s="101">
        <f t="shared" si="5"/>
        <v>3140228.5782545833</v>
      </c>
    </row>
    <row r="186" spans="2:4" x14ac:dyDescent="0.25">
      <c r="B186">
        <v>162</v>
      </c>
      <c r="C186" s="31">
        <f t="shared" si="4"/>
        <v>21649042</v>
      </c>
      <c r="D186" s="101">
        <f t="shared" si="5"/>
        <v>3159733.1035853573</v>
      </c>
    </row>
    <row r="187" spans="2:4" x14ac:dyDescent="0.25">
      <c r="B187">
        <v>163</v>
      </c>
      <c r="C187" s="31">
        <f t="shared" si="4"/>
        <v>21660054</v>
      </c>
      <c r="D187" s="101">
        <f t="shared" si="5"/>
        <v>3179237.6289161309</v>
      </c>
    </row>
    <row r="188" spans="2:4" x14ac:dyDescent="0.25">
      <c r="B188">
        <v>164</v>
      </c>
      <c r="C188" s="31">
        <f t="shared" si="4"/>
        <v>21671066</v>
      </c>
      <c r="D188" s="101">
        <f t="shared" si="5"/>
        <v>3198742.1542469049</v>
      </c>
    </row>
    <row r="189" spans="2:4" x14ac:dyDescent="0.25">
      <c r="B189">
        <v>165</v>
      </c>
      <c r="C189" s="31">
        <f t="shared" si="4"/>
        <v>21682078</v>
      </c>
      <c r="D189" s="101">
        <f t="shared" si="5"/>
        <v>3218246.6795776784</v>
      </c>
    </row>
    <row r="190" spans="2:4" x14ac:dyDescent="0.25">
      <c r="B190">
        <v>166</v>
      </c>
      <c r="C190" s="31">
        <f t="shared" si="4"/>
        <v>21693090</v>
      </c>
      <c r="D190" s="101">
        <f t="shared" si="5"/>
        <v>3237751.2049084525</v>
      </c>
    </row>
    <row r="191" spans="2:4" x14ac:dyDescent="0.25">
      <c r="B191">
        <v>167</v>
      </c>
      <c r="C191" s="31">
        <f t="shared" si="4"/>
        <v>21704102</v>
      </c>
      <c r="D191" s="101">
        <f t="shared" si="5"/>
        <v>3257255.730239226</v>
      </c>
    </row>
    <row r="192" spans="2:4" x14ac:dyDescent="0.25">
      <c r="B192">
        <v>168</v>
      </c>
      <c r="C192" s="31">
        <f t="shared" si="4"/>
        <v>21715114</v>
      </c>
      <c r="D192" s="101">
        <f t="shared" si="5"/>
        <v>3276760.25557</v>
      </c>
    </row>
    <row r="193" spans="2:4" x14ac:dyDescent="0.25">
      <c r="B193">
        <v>169</v>
      </c>
      <c r="C193" s="31">
        <f t="shared" si="4"/>
        <v>21726126</v>
      </c>
      <c r="D193" s="101">
        <f t="shared" si="5"/>
        <v>3296264.7809007736</v>
      </c>
    </row>
    <row r="194" spans="2:4" x14ac:dyDescent="0.25">
      <c r="B194">
        <v>170</v>
      </c>
      <c r="C194" s="31">
        <f t="shared" si="4"/>
        <v>21737138</v>
      </c>
      <c r="D194" s="101">
        <f t="shared" si="5"/>
        <v>3315769.3062315476</v>
      </c>
    </row>
    <row r="195" spans="2:4" x14ac:dyDescent="0.25">
      <c r="B195">
        <v>171</v>
      </c>
      <c r="C195" s="31">
        <f t="shared" si="4"/>
        <v>21748150</v>
      </c>
      <c r="D195" s="101">
        <f t="shared" si="5"/>
        <v>3335273.8315623216</v>
      </c>
    </row>
    <row r="196" spans="2:4" x14ac:dyDescent="0.25">
      <c r="B196">
        <v>172</v>
      </c>
      <c r="C196" s="31">
        <f t="shared" si="4"/>
        <v>21759162</v>
      </c>
      <c r="D196" s="101">
        <f t="shared" si="5"/>
        <v>3354778.3568930952</v>
      </c>
    </row>
    <row r="197" spans="2:4" x14ac:dyDescent="0.25">
      <c r="B197">
        <v>173</v>
      </c>
      <c r="C197" s="31">
        <f t="shared" si="4"/>
        <v>21770174</v>
      </c>
      <c r="D197" s="101">
        <f t="shared" si="5"/>
        <v>3374282.8822238692</v>
      </c>
    </row>
    <row r="198" spans="2:4" x14ac:dyDescent="0.25">
      <c r="B198">
        <v>174</v>
      </c>
      <c r="C198" s="31">
        <f t="shared" si="4"/>
        <v>21781186</v>
      </c>
      <c r="D198" s="101">
        <f t="shared" si="5"/>
        <v>3393787.4075546428</v>
      </c>
    </row>
    <row r="199" spans="2:4" x14ac:dyDescent="0.25">
      <c r="B199">
        <v>175</v>
      </c>
      <c r="C199" s="31">
        <f t="shared" si="4"/>
        <v>21792198</v>
      </c>
      <c r="D199" s="101">
        <f t="shared" si="5"/>
        <v>3413291.9328854168</v>
      </c>
    </row>
    <row r="200" spans="2:4" x14ac:dyDescent="0.25">
      <c r="B200">
        <v>176</v>
      </c>
      <c r="C200" s="31">
        <f t="shared" si="4"/>
        <v>21803210</v>
      </c>
      <c r="D200" s="101">
        <f t="shared" si="5"/>
        <v>3432796.4582161903</v>
      </c>
    </row>
    <row r="201" spans="2:4" x14ac:dyDescent="0.25">
      <c r="B201">
        <v>177</v>
      </c>
      <c r="C201" s="31">
        <f t="shared" si="4"/>
        <v>21814222</v>
      </c>
      <c r="D201" s="101">
        <f t="shared" si="5"/>
        <v>3452300.9835469644</v>
      </c>
    </row>
    <row r="202" spans="2:4" x14ac:dyDescent="0.25">
      <c r="B202">
        <v>178</v>
      </c>
      <c r="C202" s="31">
        <f t="shared" si="4"/>
        <v>21825234</v>
      </c>
      <c r="D202" s="101">
        <f t="shared" si="5"/>
        <v>3471805.5088777379</v>
      </c>
    </row>
    <row r="203" spans="2:4" x14ac:dyDescent="0.25">
      <c r="B203">
        <v>179</v>
      </c>
      <c r="C203" s="31">
        <f t="shared" si="4"/>
        <v>21836246</v>
      </c>
      <c r="D203" s="101">
        <f t="shared" si="5"/>
        <v>3491310.0342085119</v>
      </c>
    </row>
    <row r="204" spans="2:4" x14ac:dyDescent="0.25">
      <c r="B204">
        <v>180</v>
      </c>
      <c r="C204" s="31">
        <f t="shared" si="4"/>
        <v>21847258</v>
      </c>
      <c r="D204" s="101">
        <f t="shared" si="5"/>
        <v>3510814.5595392855</v>
      </c>
    </row>
    <row r="205" spans="2:4" x14ac:dyDescent="0.25">
      <c r="B205">
        <v>181</v>
      </c>
      <c r="C205" s="31">
        <f t="shared" si="4"/>
        <v>21858270</v>
      </c>
      <c r="D205" s="101">
        <f t="shared" si="5"/>
        <v>3530319.0848700595</v>
      </c>
    </row>
    <row r="206" spans="2:4" x14ac:dyDescent="0.25">
      <c r="B206">
        <v>182</v>
      </c>
      <c r="C206" s="31">
        <f t="shared" si="4"/>
        <v>21869282</v>
      </c>
      <c r="D206" s="101">
        <f t="shared" si="5"/>
        <v>3549823.6102008335</v>
      </c>
    </row>
    <row r="207" spans="2:4" x14ac:dyDescent="0.25">
      <c r="B207">
        <v>183</v>
      </c>
      <c r="C207" s="31">
        <f t="shared" si="4"/>
        <v>21880294</v>
      </c>
      <c r="D207" s="101">
        <f t="shared" si="5"/>
        <v>3569328.1355316071</v>
      </c>
    </row>
    <row r="208" spans="2:4" x14ac:dyDescent="0.25">
      <c r="B208">
        <v>184</v>
      </c>
      <c r="C208" s="31">
        <f t="shared" si="4"/>
        <v>21891306</v>
      </c>
      <c r="D208" s="101">
        <f t="shared" si="5"/>
        <v>3588832.6608623811</v>
      </c>
    </row>
    <row r="209" spans="2:4" x14ac:dyDescent="0.25">
      <c r="B209">
        <v>185</v>
      </c>
      <c r="C209" s="31">
        <f t="shared" si="4"/>
        <v>21902318</v>
      </c>
      <c r="D209" s="101">
        <f t="shared" si="5"/>
        <v>3608337.1861931547</v>
      </c>
    </row>
    <row r="210" spans="2:4" x14ac:dyDescent="0.25">
      <c r="B210">
        <v>186</v>
      </c>
      <c r="C210" s="31">
        <f t="shared" si="4"/>
        <v>21913330</v>
      </c>
      <c r="D210" s="101">
        <f t="shared" si="5"/>
        <v>3627841.7115239287</v>
      </c>
    </row>
    <row r="211" spans="2:4" x14ac:dyDescent="0.25">
      <c r="B211">
        <v>187</v>
      </c>
      <c r="C211" s="31">
        <f t="shared" si="4"/>
        <v>21924342</v>
      </c>
      <c r="D211" s="101">
        <f t="shared" si="5"/>
        <v>3647346.2368547022</v>
      </c>
    </row>
    <row r="212" spans="2:4" x14ac:dyDescent="0.25">
      <c r="B212">
        <v>188</v>
      </c>
      <c r="C212" s="31">
        <f t="shared" si="4"/>
        <v>21935354</v>
      </c>
      <c r="D212" s="101">
        <f t="shared" si="5"/>
        <v>3666850.7621854763</v>
      </c>
    </row>
    <row r="213" spans="2:4" x14ac:dyDescent="0.25">
      <c r="B213">
        <v>189</v>
      </c>
      <c r="C213" s="31">
        <f t="shared" si="4"/>
        <v>21946366</v>
      </c>
      <c r="D213" s="101">
        <f t="shared" si="5"/>
        <v>3686355.2875162498</v>
      </c>
    </row>
    <row r="214" spans="2:4" x14ac:dyDescent="0.25">
      <c r="B214">
        <v>190</v>
      </c>
      <c r="C214" s="31">
        <f t="shared" si="4"/>
        <v>21957378</v>
      </c>
      <c r="D214" s="101">
        <f t="shared" si="5"/>
        <v>3705859.8128470238</v>
      </c>
    </row>
    <row r="215" spans="2:4" x14ac:dyDescent="0.25">
      <c r="B215">
        <v>191</v>
      </c>
      <c r="C215" s="31">
        <f t="shared" si="4"/>
        <v>21968390</v>
      </c>
      <c r="D215" s="101">
        <f t="shared" si="5"/>
        <v>3725364.3381777974</v>
      </c>
    </row>
    <row r="216" spans="2:4" x14ac:dyDescent="0.25">
      <c r="B216">
        <v>192</v>
      </c>
      <c r="C216" s="31">
        <f t="shared" si="4"/>
        <v>21979402</v>
      </c>
      <c r="D216" s="101">
        <f t="shared" si="5"/>
        <v>3744868.8635085714</v>
      </c>
    </row>
    <row r="217" spans="2:4" x14ac:dyDescent="0.25">
      <c r="B217">
        <v>193</v>
      </c>
      <c r="C217" s="31">
        <f t="shared" ref="C217:C280" si="6">$C$9+$C$17*B217</f>
        <v>21990414</v>
      </c>
      <c r="D217" s="101">
        <f t="shared" ref="D217:D280" si="7">$C$19*B217</f>
        <v>3764373.3888393454</v>
      </c>
    </row>
    <row r="218" spans="2:4" x14ac:dyDescent="0.25">
      <c r="B218">
        <v>194</v>
      </c>
      <c r="C218" s="31">
        <f t="shared" si="6"/>
        <v>22001426</v>
      </c>
      <c r="D218" s="101">
        <f t="shared" si="7"/>
        <v>3783877.914170119</v>
      </c>
    </row>
    <row r="219" spans="2:4" x14ac:dyDescent="0.25">
      <c r="B219">
        <v>195</v>
      </c>
      <c r="C219" s="31">
        <f t="shared" si="6"/>
        <v>22012438</v>
      </c>
      <c r="D219" s="101">
        <f t="shared" si="7"/>
        <v>3803382.439500893</v>
      </c>
    </row>
    <row r="220" spans="2:4" x14ac:dyDescent="0.25">
      <c r="B220">
        <v>196</v>
      </c>
      <c r="C220" s="31">
        <f t="shared" si="6"/>
        <v>22023450</v>
      </c>
      <c r="D220" s="101">
        <f t="shared" si="7"/>
        <v>3822886.9648316666</v>
      </c>
    </row>
    <row r="221" spans="2:4" x14ac:dyDescent="0.25">
      <c r="B221">
        <v>197</v>
      </c>
      <c r="C221" s="31">
        <f t="shared" si="6"/>
        <v>22034462</v>
      </c>
      <c r="D221" s="101">
        <f t="shared" si="7"/>
        <v>3842391.4901624406</v>
      </c>
    </row>
    <row r="222" spans="2:4" x14ac:dyDescent="0.25">
      <c r="B222">
        <v>198</v>
      </c>
      <c r="C222" s="31">
        <f t="shared" si="6"/>
        <v>22045474</v>
      </c>
      <c r="D222" s="101">
        <f t="shared" si="7"/>
        <v>3861896.0154932141</v>
      </c>
    </row>
    <row r="223" spans="2:4" x14ac:dyDescent="0.25">
      <c r="B223">
        <v>199</v>
      </c>
      <c r="C223" s="31">
        <f t="shared" si="6"/>
        <v>22056486</v>
      </c>
      <c r="D223" s="101">
        <f t="shared" si="7"/>
        <v>3881400.5408239882</v>
      </c>
    </row>
    <row r="224" spans="2:4" x14ac:dyDescent="0.25">
      <c r="B224">
        <v>200</v>
      </c>
      <c r="C224" s="31">
        <f t="shared" si="6"/>
        <v>22067498</v>
      </c>
      <c r="D224" s="101">
        <f t="shared" si="7"/>
        <v>3900905.0661547617</v>
      </c>
    </row>
    <row r="225" spans="2:4" x14ac:dyDescent="0.25">
      <c r="B225">
        <v>201</v>
      </c>
      <c r="C225" s="31">
        <f t="shared" si="6"/>
        <v>22078510</v>
      </c>
      <c r="D225" s="101">
        <f t="shared" si="7"/>
        <v>3920409.5914855357</v>
      </c>
    </row>
    <row r="226" spans="2:4" x14ac:dyDescent="0.25">
      <c r="B226">
        <v>202</v>
      </c>
      <c r="C226" s="31">
        <f t="shared" si="6"/>
        <v>22089522</v>
      </c>
      <c r="D226" s="101">
        <f t="shared" si="7"/>
        <v>3939914.1168163093</v>
      </c>
    </row>
    <row r="227" spans="2:4" x14ac:dyDescent="0.25">
      <c r="B227">
        <v>203</v>
      </c>
      <c r="C227" s="31">
        <f t="shared" si="6"/>
        <v>22100534</v>
      </c>
      <c r="D227" s="101">
        <f t="shared" si="7"/>
        <v>3959418.6421470833</v>
      </c>
    </row>
    <row r="228" spans="2:4" x14ac:dyDescent="0.25">
      <c r="B228">
        <v>204</v>
      </c>
      <c r="C228" s="31">
        <f t="shared" si="6"/>
        <v>22111546</v>
      </c>
      <c r="D228" s="101">
        <f t="shared" si="7"/>
        <v>3978923.1674778573</v>
      </c>
    </row>
    <row r="229" spans="2:4" x14ac:dyDescent="0.25">
      <c r="B229">
        <v>205</v>
      </c>
      <c r="C229" s="31">
        <f t="shared" si="6"/>
        <v>22122558</v>
      </c>
      <c r="D229" s="101">
        <f t="shared" si="7"/>
        <v>3998427.6928086309</v>
      </c>
    </row>
    <row r="230" spans="2:4" x14ac:dyDescent="0.25">
      <c r="B230">
        <v>206</v>
      </c>
      <c r="C230" s="31">
        <f t="shared" si="6"/>
        <v>22133570</v>
      </c>
      <c r="D230" s="101">
        <f t="shared" si="7"/>
        <v>4017932.2181394049</v>
      </c>
    </row>
    <row r="231" spans="2:4" x14ac:dyDescent="0.25">
      <c r="B231">
        <v>207</v>
      </c>
      <c r="C231" s="31">
        <f t="shared" si="6"/>
        <v>22144582</v>
      </c>
      <c r="D231" s="101">
        <f t="shared" si="7"/>
        <v>4037436.7434701785</v>
      </c>
    </row>
    <row r="232" spans="2:4" x14ac:dyDescent="0.25">
      <c r="B232">
        <v>208</v>
      </c>
      <c r="C232" s="31">
        <f t="shared" si="6"/>
        <v>22155594</v>
      </c>
      <c r="D232" s="101">
        <f t="shared" si="7"/>
        <v>4056941.2688009525</v>
      </c>
    </row>
    <row r="233" spans="2:4" x14ac:dyDescent="0.25">
      <c r="B233">
        <v>209</v>
      </c>
      <c r="C233" s="31">
        <f t="shared" si="6"/>
        <v>22166606</v>
      </c>
      <c r="D233" s="101">
        <f t="shared" si="7"/>
        <v>4076445.794131726</v>
      </c>
    </row>
    <row r="234" spans="2:4" x14ac:dyDescent="0.25">
      <c r="B234">
        <v>210</v>
      </c>
      <c r="C234" s="31">
        <f t="shared" si="6"/>
        <v>22177618</v>
      </c>
      <c r="D234" s="101">
        <f t="shared" si="7"/>
        <v>4095950.3194625</v>
      </c>
    </row>
    <row r="235" spans="2:4" x14ac:dyDescent="0.25">
      <c r="B235">
        <v>211</v>
      </c>
      <c r="C235" s="31">
        <f t="shared" si="6"/>
        <v>22188630</v>
      </c>
      <c r="D235" s="101">
        <f t="shared" si="7"/>
        <v>4115454.8447932736</v>
      </c>
    </row>
    <row r="236" spans="2:4" x14ac:dyDescent="0.25">
      <c r="B236">
        <v>212</v>
      </c>
      <c r="C236" s="31">
        <f t="shared" si="6"/>
        <v>22199642</v>
      </c>
      <c r="D236" s="101">
        <f t="shared" si="7"/>
        <v>4134959.3701240476</v>
      </c>
    </row>
    <row r="237" spans="2:4" x14ac:dyDescent="0.25">
      <c r="B237">
        <v>213</v>
      </c>
      <c r="C237" s="31">
        <f t="shared" si="6"/>
        <v>22210654</v>
      </c>
      <c r="D237" s="101">
        <f t="shared" si="7"/>
        <v>4154463.8954548212</v>
      </c>
    </row>
    <row r="238" spans="2:4" x14ac:dyDescent="0.25">
      <c r="B238">
        <v>214</v>
      </c>
      <c r="C238" s="31">
        <f t="shared" si="6"/>
        <v>22221666</v>
      </c>
      <c r="D238" s="101">
        <f t="shared" si="7"/>
        <v>4173968.4207855952</v>
      </c>
    </row>
    <row r="239" spans="2:4" x14ac:dyDescent="0.25">
      <c r="B239">
        <v>215</v>
      </c>
      <c r="C239" s="31">
        <f t="shared" si="6"/>
        <v>22232678</v>
      </c>
      <c r="D239" s="101">
        <f t="shared" si="7"/>
        <v>4193472.9461163692</v>
      </c>
    </row>
    <row r="240" spans="2:4" x14ac:dyDescent="0.25">
      <c r="B240">
        <v>216</v>
      </c>
      <c r="C240" s="31">
        <f t="shared" si="6"/>
        <v>22243690</v>
      </c>
      <c r="D240" s="101">
        <f t="shared" si="7"/>
        <v>4212977.4714471428</v>
      </c>
    </row>
    <row r="241" spans="2:4" x14ac:dyDescent="0.25">
      <c r="B241">
        <v>217</v>
      </c>
      <c r="C241" s="31">
        <f t="shared" si="6"/>
        <v>22254702</v>
      </c>
      <c r="D241" s="101">
        <f t="shared" si="7"/>
        <v>4232481.9967779163</v>
      </c>
    </row>
    <row r="242" spans="2:4" x14ac:dyDescent="0.25">
      <c r="B242">
        <v>218</v>
      </c>
      <c r="C242" s="31">
        <f t="shared" si="6"/>
        <v>22265714</v>
      </c>
      <c r="D242" s="101">
        <f t="shared" si="7"/>
        <v>4251986.5221086908</v>
      </c>
    </row>
    <row r="243" spans="2:4" x14ac:dyDescent="0.25">
      <c r="B243">
        <v>219</v>
      </c>
      <c r="C243" s="31">
        <f t="shared" si="6"/>
        <v>22276726</v>
      </c>
      <c r="D243" s="101">
        <f t="shared" si="7"/>
        <v>4271491.0474394644</v>
      </c>
    </row>
    <row r="244" spans="2:4" x14ac:dyDescent="0.25">
      <c r="B244">
        <v>220</v>
      </c>
      <c r="C244" s="31">
        <f t="shared" si="6"/>
        <v>22287738</v>
      </c>
      <c r="D244" s="101">
        <f t="shared" si="7"/>
        <v>4290995.5727702379</v>
      </c>
    </row>
    <row r="245" spans="2:4" x14ac:dyDescent="0.25">
      <c r="B245">
        <v>221</v>
      </c>
      <c r="C245" s="31">
        <f t="shared" si="6"/>
        <v>22298750</v>
      </c>
      <c r="D245" s="101">
        <f t="shared" si="7"/>
        <v>4310500.0981010115</v>
      </c>
    </row>
    <row r="246" spans="2:4" x14ac:dyDescent="0.25">
      <c r="B246">
        <v>222</v>
      </c>
      <c r="C246" s="31">
        <f t="shared" si="6"/>
        <v>22309762</v>
      </c>
      <c r="D246" s="101">
        <f t="shared" si="7"/>
        <v>4330004.623431786</v>
      </c>
    </row>
    <row r="247" spans="2:4" x14ac:dyDescent="0.25">
      <c r="B247">
        <v>223</v>
      </c>
      <c r="C247" s="31">
        <f t="shared" si="6"/>
        <v>22320774</v>
      </c>
      <c r="D247" s="101">
        <f t="shared" si="7"/>
        <v>4349509.1487625595</v>
      </c>
    </row>
    <row r="248" spans="2:4" x14ac:dyDescent="0.25">
      <c r="B248">
        <v>224</v>
      </c>
      <c r="C248" s="31">
        <f t="shared" si="6"/>
        <v>22331786</v>
      </c>
      <c r="D248" s="101">
        <f t="shared" si="7"/>
        <v>4369013.6740933331</v>
      </c>
    </row>
    <row r="249" spans="2:4" x14ac:dyDescent="0.25">
      <c r="B249">
        <v>225</v>
      </c>
      <c r="C249" s="31">
        <f t="shared" si="6"/>
        <v>22342798</v>
      </c>
      <c r="D249" s="101">
        <f t="shared" si="7"/>
        <v>4388518.1994241076</v>
      </c>
    </row>
    <row r="250" spans="2:4" x14ac:dyDescent="0.25">
      <c r="B250">
        <v>226</v>
      </c>
      <c r="C250" s="31">
        <f t="shared" si="6"/>
        <v>22353810</v>
      </c>
      <c r="D250" s="101">
        <f t="shared" si="7"/>
        <v>4408022.7247548811</v>
      </c>
    </row>
    <row r="251" spans="2:4" x14ac:dyDescent="0.25">
      <c r="B251">
        <v>227</v>
      </c>
      <c r="C251" s="31">
        <f t="shared" si="6"/>
        <v>22364822</v>
      </c>
      <c r="D251" s="101">
        <f t="shared" si="7"/>
        <v>4427527.2500856547</v>
      </c>
    </row>
    <row r="252" spans="2:4" x14ac:dyDescent="0.25">
      <c r="B252">
        <v>228</v>
      </c>
      <c r="C252" s="31">
        <f t="shared" si="6"/>
        <v>22375834</v>
      </c>
      <c r="D252" s="101">
        <f t="shared" si="7"/>
        <v>4447031.7754164282</v>
      </c>
    </row>
    <row r="253" spans="2:4" x14ac:dyDescent="0.25">
      <c r="B253">
        <v>229</v>
      </c>
      <c r="C253" s="31">
        <f t="shared" si="6"/>
        <v>22386846</v>
      </c>
      <c r="D253" s="101">
        <f t="shared" si="7"/>
        <v>4466536.3007472027</v>
      </c>
    </row>
    <row r="254" spans="2:4" x14ac:dyDescent="0.25">
      <c r="B254">
        <v>230</v>
      </c>
      <c r="C254" s="31">
        <f t="shared" si="6"/>
        <v>22397858</v>
      </c>
      <c r="D254" s="101">
        <f t="shared" si="7"/>
        <v>4486040.8260779763</v>
      </c>
    </row>
    <row r="255" spans="2:4" x14ac:dyDescent="0.25">
      <c r="B255">
        <v>231</v>
      </c>
      <c r="C255" s="31">
        <f t="shared" si="6"/>
        <v>22408870</v>
      </c>
      <c r="D255" s="101">
        <f t="shared" si="7"/>
        <v>4505545.3514087498</v>
      </c>
    </row>
    <row r="256" spans="2:4" x14ac:dyDescent="0.25">
      <c r="B256">
        <v>232</v>
      </c>
      <c r="C256" s="31">
        <f t="shared" si="6"/>
        <v>22419882</v>
      </c>
      <c r="D256" s="101">
        <f t="shared" si="7"/>
        <v>4525049.8767395234</v>
      </c>
    </row>
    <row r="257" spans="2:4" x14ac:dyDescent="0.25">
      <c r="B257">
        <v>233</v>
      </c>
      <c r="C257" s="31">
        <f t="shared" si="6"/>
        <v>22430894</v>
      </c>
      <c r="D257" s="101">
        <f t="shared" si="7"/>
        <v>4544554.4020702979</v>
      </c>
    </row>
    <row r="258" spans="2:4" x14ac:dyDescent="0.25">
      <c r="B258">
        <v>234</v>
      </c>
      <c r="C258" s="31">
        <f t="shared" si="6"/>
        <v>22441906</v>
      </c>
      <c r="D258" s="101">
        <f t="shared" si="7"/>
        <v>4564058.9274010714</v>
      </c>
    </row>
    <row r="259" spans="2:4" x14ac:dyDescent="0.25">
      <c r="B259">
        <v>235</v>
      </c>
      <c r="C259" s="31">
        <f t="shared" si="6"/>
        <v>22452918</v>
      </c>
      <c r="D259" s="101">
        <f t="shared" si="7"/>
        <v>4583563.452731845</v>
      </c>
    </row>
    <row r="260" spans="2:4" x14ac:dyDescent="0.25">
      <c r="B260">
        <v>236</v>
      </c>
      <c r="C260" s="31">
        <f t="shared" si="6"/>
        <v>22463930</v>
      </c>
      <c r="D260" s="101">
        <f t="shared" si="7"/>
        <v>4603067.9780626195</v>
      </c>
    </row>
    <row r="261" spans="2:4" x14ac:dyDescent="0.25">
      <c r="B261">
        <v>237</v>
      </c>
      <c r="C261" s="31">
        <f t="shared" si="6"/>
        <v>22474942</v>
      </c>
      <c r="D261" s="101">
        <f t="shared" si="7"/>
        <v>4622572.503393393</v>
      </c>
    </row>
    <row r="262" spans="2:4" x14ac:dyDescent="0.25">
      <c r="B262">
        <v>238</v>
      </c>
      <c r="C262" s="31">
        <f t="shared" si="6"/>
        <v>22485954</v>
      </c>
      <c r="D262" s="101">
        <f t="shared" si="7"/>
        <v>4642077.0287241666</v>
      </c>
    </row>
    <row r="263" spans="2:4" x14ac:dyDescent="0.25">
      <c r="B263">
        <v>239</v>
      </c>
      <c r="C263" s="31">
        <f t="shared" si="6"/>
        <v>22496966</v>
      </c>
      <c r="D263" s="101">
        <f t="shared" si="7"/>
        <v>4661581.5540549401</v>
      </c>
    </row>
    <row r="264" spans="2:4" x14ac:dyDescent="0.25">
      <c r="B264">
        <v>240</v>
      </c>
      <c r="C264" s="31">
        <f t="shared" si="6"/>
        <v>22507978</v>
      </c>
      <c r="D264" s="101">
        <f t="shared" si="7"/>
        <v>4681086.0793857146</v>
      </c>
    </row>
    <row r="265" spans="2:4" x14ac:dyDescent="0.25">
      <c r="B265">
        <v>241</v>
      </c>
      <c r="C265" s="31">
        <f t="shared" si="6"/>
        <v>22518990</v>
      </c>
      <c r="D265" s="101">
        <f t="shared" si="7"/>
        <v>4700590.6047164882</v>
      </c>
    </row>
    <row r="266" spans="2:4" x14ac:dyDescent="0.25">
      <c r="B266">
        <v>242</v>
      </c>
      <c r="C266" s="31">
        <f t="shared" si="6"/>
        <v>22530002</v>
      </c>
      <c r="D266" s="101">
        <f t="shared" si="7"/>
        <v>4720095.1300472617</v>
      </c>
    </row>
    <row r="267" spans="2:4" x14ac:dyDescent="0.25">
      <c r="B267">
        <v>243</v>
      </c>
      <c r="C267" s="31">
        <f t="shared" si="6"/>
        <v>22541014</v>
      </c>
      <c r="D267" s="101">
        <f t="shared" si="7"/>
        <v>4739599.6553780353</v>
      </c>
    </row>
    <row r="268" spans="2:4" x14ac:dyDescent="0.25">
      <c r="B268">
        <v>244</v>
      </c>
      <c r="C268" s="31">
        <f t="shared" si="6"/>
        <v>22552026</v>
      </c>
      <c r="D268" s="101">
        <f t="shared" si="7"/>
        <v>4759104.1807088098</v>
      </c>
    </row>
    <row r="269" spans="2:4" x14ac:dyDescent="0.25">
      <c r="B269">
        <v>245</v>
      </c>
      <c r="C269" s="31">
        <f t="shared" si="6"/>
        <v>22563038</v>
      </c>
      <c r="D269" s="101">
        <f t="shared" si="7"/>
        <v>4778608.7060395833</v>
      </c>
    </row>
    <row r="270" spans="2:4" x14ac:dyDescent="0.25">
      <c r="B270">
        <v>246</v>
      </c>
      <c r="C270" s="31">
        <f t="shared" si="6"/>
        <v>22574050</v>
      </c>
      <c r="D270" s="101">
        <f t="shared" si="7"/>
        <v>4798113.2313703569</v>
      </c>
    </row>
    <row r="271" spans="2:4" x14ac:dyDescent="0.25">
      <c r="B271">
        <v>247</v>
      </c>
      <c r="C271" s="31">
        <f t="shared" si="6"/>
        <v>22585062</v>
      </c>
      <c r="D271" s="101">
        <f t="shared" si="7"/>
        <v>4817617.7567011314</v>
      </c>
    </row>
    <row r="272" spans="2:4" x14ac:dyDescent="0.25">
      <c r="B272">
        <v>248</v>
      </c>
      <c r="C272" s="31">
        <f t="shared" si="6"/>
        <v>22596074</v>
      </c>
      <c r="D272" s="101">
        <f t="shared" si="7"/>
        <v>4837122.2820319049</v>
      </c>
    </row>
    <row r="273" spans="2:4" x14ac:dyDescent="0.25">
      <c r="B273">
        <v>249</v>
      </c>
      <c r="C273" s="31">
        <f t="shared" si="6"/>
        <v>22607086</v>
      </c>
      <c r="D273" s="101">
        <f t="shared" si="7"/>
        <v>4856626.8073626785</v>
      </c>
    </row>
    <row r="274" spans="2:4" x14ac:dyDescent="0.25">
      <c r="B274">
        <v>250</v>
      </c>
      <c r="C274" s="31">
        <f t="shared" si="6"/>
        <v>22618098</v>
      </c>
      <c r="D274" s="101">
        <f t="shared" si="7"/>
        <v>4876131.332693452</v>
      </c>
    </row>
    <row r="275" spans="2:4" x14ac:dyDescent="0.25">
      <c r="B275">
        <v>251</v>
      </c>
      <c r="C275" s="31">
        <f t="shared" si="6"/>
        <v>22629110</v>
      </c>
      <c r="D275" s="101">
        <f t="shared" si="7"/>
        <v>4895635.8580242265</v>
      </c>
    </row>
    <row r="276" spans="2:4" x14ac:dyDescent="0.25">
      <c r="B276">
        <v>252</v>
      </c>
      <c r="C276" s="31">
        <f t="shared" si="6"/>
        <v>22640122</v>
      </c>
      <c r="D276" s="101">
        <f t="shared" si="7"/>
        <v>4915140.3833550001</v>
      </c>
    </row>
    <row r="277" spans="2:4" x14ac:dyDescent="0.25">
      <c r="B277">
        <v>253</v>
      </c>
      <c r="C277" s="31">
        <f t="shared" si="6"/>
        <v>22651134</v>
      </c>
      <c r="D277" s="101">
        <f t="shared" si="7"/>
        <v>4934644.9086857736</v>
      </c>
    </row>
    <row r="278" spans="2:4" x14ac:dyDescent="0.25">
      <c r="B278">
        <v>254</v>
      </c>
      <c r="C278" s="31">
        <f t="shared" si="6"/>
        <v>22662146</v>
      </c>
      <c r="D278" s="101">
        <f t="shared" si="7"/>
        <v>4954149.4340165472</v>
      </c>
    </row>
    <row r="279" spans="2:4" x14ac:dyDescent="0.25">
      <c r="B279">
        <v>255</v>
      </c>
      <c r="C279" s="31">
        <f t="shared" si="6"/>
        <v>22673158</v>
      </c>
      <c r="D279" s="101">
        <f t="shared" si="7"/>
        <v>4973653.9593473217</v>
      </c>
    </row>
    <row r="280" spans="2:4" x14ac:dyDescent="0.25">
      <c r="B280">
        <v>256</v>
      </c>
      <c r="C280" s="31">
        <f t="shared" si="6"/>
        <v>22684170</v>
      </c>
      <c r="D280" s="101">
        <f t="shared" si="7"/>
        <v>4993158.4846780952</v>
      </c>
    </row>
    <row r="281" spans="2:4" x14ac:dyDescent="0.25">
      <c r="B281">
        <v>257</v>
      </c>
      <c r="C281" s="31">
        <f t="shared" ref="C281:C344" si="8">$C$9+$C$17*B281</f>
        <v>22695182</v>
      </c>
      <c r="D281" s="101">
        <f t="shared" ref="D281:D344" si="9">$C$19*B281</f>
        <v>5012663.0100088688</v>
      </c>
    </row>
    <row r="282" spans="2:4" x14ac:dyDescent="0.25">
      <c r="B282">
        <v>258</v>
      </c>
      <c r="C282" s="31">
        <f t="shared" si="8"/>
        <v>22706194</v>
      </c>
      <c r="D282" s="101">
        <f t="shared" si="9"/>
        <v>5032167.5353396432</v>
      </c>
    </row>
    <row r="283" spans="2:4" x14ac:dyDescent="0.25">
      <c r="B283">
        <v>259</v>
      </c>
      <c r="C283" s="31">
        <f t="shared" si="8"/>
        <v>22717206</v>
      </c>
      <c r="D283" s="101">
        <f t="shared" si="9"/>
        <v>5051672.0606704168</v>
      </c>
    </row>
    <row r="284" spans="2:4" x14ac:dyDescent="0.25">
      <c r="B284">
        <v>260</v>
      </c>
      <c r="C284" s="31">
        <f t="shared" si="8"/>
        <v>22728218</v>
      </c>
      <c r="D284" s="101">
        <f t="shared" si="9"/>
        <v>5071176.5860011904</v>
      </c>
    </row>
    <row r="285" spans="2:4" x14ac:dyDescent="0.25">
      <c r="B285">
        <v>261</v>
      </c>
      <c r="C285" s="31">
        <f t="shared" si="8"/>
        <v>22739230</v>
      </c>
      <c r="D285" s="101">
        <f t="shared" si="9"/>
        <v>5090681.1113319639</v>
      </c>
    </row>
    <row r="286" spans="2:4" x14ac:dyDescent="0.25">
      <c r="B286">
        <v>262</v>
      </c>
      <c r="C286" s="31">
        <f t="shared" si="8"/>
        <v>22750242</v>
      </c>
      <c r="D286" s="101">
        <f t="shared" si="9"/>
        <v>5110185.6366627384</v>
      </c>
    </row>
    <row r="287" spans="2:4" x14ac:dyDescent="0.25">
      <c r="B287">
        <v>263</v>
      </c>
      <c r="C287" s="31">
        <f t="shared" si="8"/>
        <v>22761254</v>
      </c>
      <c r="D287" s="101">
        <f t="shared" si="9"/>
        <v>5129690.161993512</v>
      </c>
    </row>
    <row r="288" spans="2:4" x14ac:dyDescent="0.25">
      <c r="B288">
        <v>264</v>
      </c>
      <c r="C288" s="31">
        <f t="shared" si="8"/>
        <v>22772266</v>
      </c>
      <c r="D288" s="101">
        <f t="shared" si="9"/>
        <v>5149194.6873242855</v>
      </c>
    </row>
    <row r="289" spans="2:4" x14ac:dyDescent="0.25">
      <c r="B289">
        <v>265</v>
      </c>
      <c r="C289" s="31">
        <f t="shared" si="8"/>
        <v>22783278</v>
      </c>
      <c r="D289" s="101">
        <f t="shared" si="9"/>
        <v>5168699.2126550591</v>
      </c>
    </row>
    <row r="290" spans="2:4" x14ac:dyDescent="0.25">
      <c r="B290">
        <v>266</v>
      </c>
      <c r="C290" s="31">
        <f t="shared" si="8"/>
        <v>22794290</v>
      </c>
      <c r="D290" s="101">
        <f t="shared" si="9"/>
        <v>5188203.7379858335</v>
      </c>
    </row>
    <row r="291" spans="2:4" x14ac:dyDescent="0.25">
      <c r="B291">
        <v>267</v>
      </c>
      <c r="C291" s="31">
        <f t="shared" si="8"/>
        <v>22805302</v>
      </c>
      <c r="D291" s="101">
        <f t="shared" si="9"/>
        <v>5207708.2633166071</v>
      </c>
    </row>
    <row r="292" spans="2:4" x14ac:dyDescent="0.25">
      <c r="B292">
        <v>268</v>
      </c>
      <c r="C292" s="31">
        <f t="shared" si="8"/>
        <v>22816314</v>
      </c>
      <c r="D292" s="101">
        <f t="shared" si="9"/>
        <v>5227212.7886473807</v>
      </c>
    </row>
    <row r="293" spans="2:4" x14ac:dyDescent="0.25">
      <c r="B293">
        <v>269</v>
      </c>
      <c r="C293" s="31">
        <f t="shared" si="8"/>
        <v>22827326</v>
      </c>
      <c r="D293" s="101">
        <f t="shared" si="9"/>
        <v>5246717.3139781551</v>
      </c>
    </row>
    <row r="294" spans="2:4" x14ac:dyDescent="0.25">
      <c r="B294">
        <v>270</v>
      </c>
      <c r="C294" s="31">
        <f t="shared" si="8"/>
        <v>22838338</v>
      </c>
      <c r="D294" s="101">
        <f t="shared" si="9"/>
        <v>5266221.8393089287</v>
      </c>
    </row>
    <row r="295" spans="2:4" x14ac:dyDescent="0.25">
      <c r="B295">
        <v>271</v>
      </c>
      <c r="C295" s="31">
        <f t="shared" si="8"/>
        <v>22849350</v>
      </c>
      <c r="D295" s="101">
        <f t="shared" si="9"/>
        <v>5285726.3646397023</v>
      </c>
    </row>
    <row r="296" spans="2:4" x14ac:dyDescent="0.25">
      <c r="B296">
        <v>272</v>
      </c>
      <c r="C296" s="31">
        <f t="shared" si="8"/>
        <v>22860362</v>
      </c>
      <c r="D296" s="101">
        <f t="shared" si="9"/>
        <v>5305230.8899704758</v>
      </c>
    </row>
    <row r="297" spans="2:4" x14ac:dyDescent="0.25">
      <c r="B297">
        <v>273</v>
      </c>
      <c r="C297" s="31">
        <f t="shared" si="8"/>
        <v>22871374</v>
      </c>
      <c r="D297" s="101">
        <f t="shared" si="9"/>
        <v>5324735.4153012503</v>
      </c>
    </row>
    <row r="298" spans="2:4" x14ac:dyDescent="0.25">
      <c r="B298">
        <v>274</v>
      </c>
      <c r="C298" s="31">
        <f t="shared" si="8"/>
        <v>22882386</v>
      </c>
      <c r="D298" s="101">
        <f t="shared" si="9"/>
        <v>5344239.9406320238</v>
      </c>
    </row>
    <row r="299" spans="2:4" x14ac:dyDescent="0.25">
      <c r="B299">
        <v>275</v>
      </c>
      <c r="C299" s="31">
        <f t="shared" si="8"/>
        <v>22893398</v>
      </c>
      <c r="D299" s="101">
        <f t="shared" si="9"/>
        <v>5363744.4659627974</v>
      </c>
    </row>
    <row r="300" spans="2:4" x14ac:dyDescent="0.25">
      <c r="B300">
        <v>276</v>
      </c>
      <c r="C300" s="31">
        <f t="shared" si="8"/>
        <v>22904410</v>
      </c>
      <c r="D300" s="101">
        <f t="shared" si="9"/>
        <v>5383248.991293571</v>
      </c>
    </row>
    <row r="301" spans="2:4" x14ac:dyDescent="0.25">
      <c r="B301">
        <v>277</v>
      </c>
      <c r="C301" s="31">
        <f t="shared" si="8"/>
        <v>22915422</v>
      </c>
      <c r="D301" s="101">
        <f t="shared" si="9"/>
        <v>5402753.5166243454</v>
      </c>
    </row>
    <row r="302" spans="2:4" x14ac:dyDescent="0.25">
      <c r="B302">
        <v>278</v>
      </c>
      <c r="C302" s="31">
        <f t="shared" si="8"/>
        <v>22926434</v>
      </c>
      <c r="D302" s="101">
        <f t="shared" si="9"/>
        <v>5422258.041955119</v>
      </c>
    </row>
    <row r="303" spans="2:4" x14ac:dyDescent="0.25">
      <c r="B303">
        <v>279</v>
      </c>
      <c r="C303" s="31">
        <f t="shared" si="8"/>
        <v>22937446</v>
      </c>
      <c r="D303" s="101">
        <f t="shared" si="9"/>
        <v>5441762.5672858926</v>
      </c>
    </row>
    <row r="304" spans="2:4" x14ac:dyDescent="0.25">
      <c r="B304">
        <v>280</v>
      </c>
      <c r="C304" s="31">
        <f t="shared" si="8"/>
        <v>22948458</v>
      </c>
      <c r="D304" s="101">
        <f t="shared" si="9"/>
        <v>5461267.092616667</v>
      </c>
    </row>
    <row r="305" spans="2:4" x14ac:dyDescent="0.25">
      <c r="B305">
        <v>281</v>
      </c>
      <c r="C305" s="31">
        <f t="shared" si="8"/>
        <v>22959470</v>
      </c>
      <c r="D305" s="101">
        <f t="shared" si="9"/>
        <v>5480771.6179474406</v>
      </c>
    </row>
    <row r="306" spans="2:4" x14ac:dyDescent="0.25">
      <c r="B306">
        <v>282</v>
      </c>
      <c r="C306" s="31">
        <f t="shared" si="8"/>
        <v>22970482</v>
      </c>
      <c r="D306" s="101">
        <f t="shared" si="9"/>
        <v>5500276.1432782141</v>
      </c>
    </row>
    <row r="307" spans="2:4" x14ac:dyDescent="0.25">
      <c r="B307">
        <v>283</v>
      </c>
      <c r="C307" s="31">
        <f t="shared" si="8"/>
        <v>22981494</v>
      </c>
      <c r="D307" s="101">
        <f t="shared" si="9"/>
        <v>5519780.6686089877</v>
      </c>
    </row>
    <row r="308" spans="2:4" x14ac:dyDescent="0.25">
      <c r="B308">
        <v>284</v>
      </c>
      <c r="C308" s="31">
        <f t="shared" si="8"/>
        <v>22992506</v>
      </c>
      <c r="D308" s="101">
        <f t="shared" si="9"/>
        <v>5539285.1939397622</v>
      </c>
    </row>
    <row r="309" spans="2:4" x14ac:dyDescent="0.25">
      <c r="B309">
        <v>285</v>
      </c>
      <c r="C309" s="31">
        <f t="shared" si="8"/>
        <v>23003518</v>
      </c>
      <c r="D309" s="101">
        <f t="shared" si="9"/>
        <v>5558789.7192705357</v>
      </c>
    </row>
    <row r="310" spans="2:4" x14ac:dyDescent="0.25">
      <c r="B310">
        <v>286</v>
      </c>
      <c r="C310" s="31">
        <f t="shared" si="8"/>
        <v>23014530</v>
      </c>
      <c r="D310" s="101">
        <f t="shared" si="9"/>
        <v>5578294.2446013093</v>
      </c>
    </row>
    <row r="311" spans="2:4" x14ac:dyDescent="0.25">
      <c r="B311">
        <v>287</v>
      </c>
      <c r="C311" s="31">
        <f t="shared" si="8"/>
        <v>23025542</v>
      </c>
      <c r="D311" s="101">
        <f t="shared" si="9"/>
        <v>5597798.7699320829</v>
      </c>
    </row>
    <row r="312" spans="2:4" x14ac:dyDescent="0.25">
      <c r="B312">
        <v>288</v>
      </c>
      <c r="C312" s="31">
        <f t="shared" si="8"/>
        <v>23036554</v>
      </c>
      <c r="D312" s="101">
        <f t="shared" si="9"/>
        <v>5617303.2952628573</v>
      </c>
    </row>
    <row r="313" spans="2:4" x14ac:dyDescent="0.25">
      <c r="B313">
        <v>289</v>
      </c>
      <c r="C313" s="31">
        <f t="shared" si="8"/>
        <v>23047566</v>
      </c>
      <c r="D313" s="101">
        <f t="shared" si="9"/>
        <v>5636807.8205936309</v>
      </c>
    </row>
    <row r="314" spans="2:4" x14ac:dyDescent="0.25">
      <c r="B314">
        <v>290</v>
      </c>
      <c r="C314" s="31">
        <f t="shared" si="8"/>
        <v>23058578</v>
      </c>
      <c r="D314" s="101">
        <f t="shared" si="9"/>
        <v>5656312.3459244044</v>
      </c>
    </row>
    <row r="315" spans="2:4" x14ac:dyDescent="0.25">
      <c r="B315">
        <v>291</v>
      </c>
      <c r="C315" s="31">
        <f t="shared" si="8"/>
        <v>23069590</v>
      </c>
      <c r="D315" s="101">
        <f t="shared" si="9"/>
        <v>5675816.8712551789</v>
      </c>
    </row>
    <row r="316" spans="2:4" x14ac:dyDescent="0.25">
      <c r="B316">
        <v>292</v>
      </c>
      <c r="C316" s="31">
        <f t="shared" si="8"/>
        <v>23080602</v>
      </c>
      <c r="D316" s="101">
        <f t="shared" si="9"/>
        <v>5695321.3965859525</v>
      </c>
    </row>
    <row r="317" spans="2:4" x14ac:dyDescent="0.25">
      <c r="B317">
        <v>293</v>
      </c>
      <c r="C317" s="31">
        <f t="shared" si="8"/>
        <v>23091614</v>
      </c>
      <c r="D317" s="101">
        <f t="shared" si="9"/>
        <v>5714825.921916726</v>
      </c>
    </row>
    <row r="318" spans="2:4" x14ac:dyDescent="0.25">
      <c r="B318">
        <v>294</v>
      </c>
      <c r="C318" s="31">
        <f t="shared" si="8"/>
        <v>23102626</v>
      </c>
      <c r="D318" s="101">
        <f t="shared" si="9"/>
        <v>5734330.4472474996</v>
      </c>
    </row>
    <row r="319" spans="2:4" x14ac:dyDescent="0.25">
      <c r="B319">
        <v>295</v>
      </c>
      <c r="C319" s="31">
        <f t="shared" si="8"/>
        <v>23113638</v>
      </c>
      <c r="D319" s="101">
        <f t="shared" si="9"/>
        <v>5753834.9725782741</v>
      </c>
    </row>
    <row r="320" spans="2:4" x14ac:dyDescent="0.25">
      <c r="B320">
        <v>296</v>
      </c>
      <c r="C320" s="31">
        <f t="shared" si="8"/>
        <v>23124650</v>
      </c>
      <c r="D320" s="101">
        <f t="shared" si="9"/>
        <v>5773339.4979090476</v>
      </c>
    </row>
    <row r="321" spans="2:4" x14ac:dyDescent="0.25">
      <c r="B321">
        <v>297</v>
      </c>
      <c r="C321" s="31">
        <f t="shared" si="8"/>
        <v>23135662</v>
      </c>
      <c r="D321" s="101">
        <f t="shared" si="9"/>
        <v>5792844.0232398212</v>
      </c>
    </row>
    <row r="322" spans="2:4" x14ac:dyDescent="0.25">
      <c r="B322">
        <v>298</v>
      </c>
      <c r="C322" s="31">
        <f t="shared" si="8"/>
        <v>23146674</v>
      </c>
      <c r="D322" s="101">
        <f t="shared" si="9"/>
        <v>5812348.5485705948</v>
      </c>
    </row>
    <row r="323" spans="2:4" x14ac:dyDescent="0.25">
      <c r="B323">
        <v>299</v>
      </c>
      <c r="C323" s="31">
        <f t="shared" si="8"/>
        <v>23157686</v>
      </c>
      <c r="D323" s="101">
        <f t="shared" si="9"/>
        <v>5831853.0739013692</v>
      </c>
    </row>
    <row r="324" spans="2:4" x14ac:dyDescent="0.25">
      <c r="B324">
        <v>300</v>
      </c>
      <c r="C324" s="31">
        <f t="shared" si="8"/>
        <v>23168698</v>
      </c>
      <c r="D324" s="101">
        <f t="shared" si="9"/>
        <v>5851357.5992321428</v>
      </c>
    </row>
    <row r="325" spans="2:4" x14ac:dyDescent="0.25">
      <c r="B325">
        <v>301</v>
      </c>
      <c r="C325" s="31">
        <f t="shared" si="8"/>
        <v>23179710</v>
      </c>
      <c r="D325" s="101">
        <f t="shared" si="9"/>
        <v>5870862.1245629163</v>
      </c>
    </row>
    <row r="326" spans="2:4" x14ac:dyDescent="0.25">
      <c r="B326">
        <v>302</v>
      </c>
      <c r="C326" s="31">
        <f t="shared" si="8"/>
        <v>23190722</v>
      </c>
      <c r="D326" s="101">
        <f t="shared" si="9"/>
        <v>5890366.6498936908</v>
      </c>
    </row>
    <row r="327" spans="2:4" x14ac:dyDescent="0.25">
      <c r="B327">
        <v>303</v>
      </c>
      <c r="C327" s="31">
        <f t="shared" si="8"/>
        <v>23201734</v>
      </c>
      <c r="D327" s="101">
        <f t="shared" si="9"/>
        <v>5909871.1752244644</v>
      </c>
    </row>
    <row r="328" spans="2:4" x14ac:dyDescent="0.25">
      <c r="B328">
        <v>304</v>
      </c>
      <c r="C328" s="31">
        <f t="shared" si="8"/>
        <v>23212746</v>
      </c>
      <c r="D328" s="101">
        <f t="shared" si="9"/>
        <v>5929375.7005552379</v>
      </c>
    </row>
    <row r="329" spans="2:4" x14ac:dyDescent="0.25">
      <c r="B329">
        <v>305</v>
      </c>
      <c r="C329" s="31">
        <f t="shared" si="8"/>
        <v>23223758</v>
      </c>
      <c r="D329" s="101">
        <f t="shared" si="9"/>
        <v>5948880.2258860115</v>
      </c>
    </row>
    <row r="330" spans="2:4" x14ac:dyDescent="0.25">
      <c r="B330">
        <v>306</v>
      </c>
      <c r="C330" s="31">
        <f t="shared" si="8"/>
        <v>23234770</v>
      </c>
      <c r="D330" s="101">
        <f t="shared" si="9"/>
        <v>5968384.751216786</v>
      </c>
    </row>
    <row r="331" spans="2:4" x14ac:dyDescent="0.25">
      <c r="B331">
        <v>307</v>
      </c>
      <c r="C331" s="31">
        <f t="shared" si="8"/>
        <v>23245782</v>
      </c>
      <c r="D331" s="101">
        <f t="shared" si="9"/>
        <v>5987889.2765475595</v>
      </c>
    </row>
    <row r="332" spans="2:4" x14ac:dyDescent="0.25">
      <c r="B332">
        <v>308</v>
      </c>
      <c r="C332" s="31">
        <f t="shared" si="8"/>
        <v>23256794</v>
      </c>
      <c r="D332" s="101">
        <f t="shared" si="9"/>
        <v>6007393.8018783331</v>
      </c>
    </row>
    <row r="333" spans="2:4" x14ac:dyDescent="0.25">
      <c r="B333">
        <v>309</v>
      </c>
      <c r="C333" s="31">
        <f t="shared" si="8"/>
        <v>23267806</v>
      </c>
      <c r="D333" s="101">
        <f t="shared" si="9"/>
        <v>6026898.3272091066</v>
      </c>
    </row>
    <row r="334" spans="2:4" x14ac:dyDescent="0.25">
      <c r="B334">
        <v>310</v>
      </c>
      <c r="C334" s="31">
        <f t="shared" si="8"/>
        <v>23278818</v>
      </c>
      <c r="D334" s="101">
        <f t="shared" si="9"/>
        <v>6046402.8525398811</v>
      </c>
    </row>
    <row r="335" spans="2:4" x14ac:dyDescent="0.25">
      <c r="B335">
        <v>311</v>
      </c>
      <c r="C335" s="31">
        <f t="shared" si="8"/>
        <v>23289830</v>
      </c>
      <c r="D335" s="101">
        <f t="shared" si="9"/>
        <v>6065907.3778706547</v>
      </c>
    </row>
    <row r="336" spans="2:4" x14ac:dyDescent="0.25">
      <c r="B336">
        <v>312</v>
      </c>
      <c r="C336" s="31">
        <f t="shared" si="8"/>
        <v>23300842</v>
      </c>
      <c r="D336" s="101">
        <f t="shared" si="9"/>
        <v>6085411.9032014282</v>
      </c>
    </row>
    <row r="337" spans="2:4" x14ac:dyDescent="0.25">
      <c r="B337">
        <v>313</v>
      </c>
      <c r="C337" s="31">
        <f t="shared" si="8"/>
        <v>23311854</v>
      </c>
      <c r="D337" s="101">
        <f t="shared" si="9"/>
        <v>6104916.4285322027</v>
      </c>
    </row>
    <row r="338" spans="2:4" x14ac:dyDescent="0.25">
      <c r="B338">
        <v>314</v>
      </c>
      <c r="C338" s="31">
        <f t="shared" si="8"/>
        <v>23322866</v>
      </c>
      <c r="D338" s="101">
        <f t="shared" si="9"/>
        <v>6124420.9538629763</v>
      </c>
    </row>
    <row r="339" spans="2:4" x14ac:dyDescent="0.25">
      <c r="B339">
        <v>315</v>
      </c>
      <c r="C339" s="31">
        <f t="shared" si="8"/>
        <v>23333878</v>
      </c>
      <c r="D339" s="101">
        <f t="shared" si="9"/>
        <v>6143925.4791937498</v>
      </c>
    </row>
    <row r="340" spans="2:4" x14ac:dyDescent="0.25">
      <c r="B340">
        <v>316</v>
      </c>
      <c r="C340" s="31">
        <f t="shared" si="8"/>
        <v>23344890</v>
      </c>
      <c r="D340" s="101">
        <f t="shared" si="9"/>
        <v>6163430.0045245234</v>
      </c>
    </row>
    <row r="341" spans="2:4" x14ac:dyDescent="0.25">
      <c r="B341">
        <v>317</v>
      </c>
      <c r="C341" s="31">
        <f t="shared" si="8"/>
        <v>23355902</v>
      </c>
      <c r="D341" s="101">
        <f t="shared" si="9"/>
        <v>6182934.5298552979</v>
      </c>
    </row>
    <row r="342" spans="2:4" x14ac:dyDescent="0.25">
      <c r="B342">
        <v>318</v>
      </c>
      <c r="C342" s="31">
        <f t="shared" si="8"/>
        <v>23366914</v>
      </c>
      <c r="D342" s="101">
        <f t="shared" si="9"/>
        <v>6202439.0551860714</v>
      </c>
    </row>
    <row r="343" spans="2:4" x14ac:dyDescent="0.25">
      <c r="B343">
        <v>319</v>
      </c>
      <c r="C343" s="31">
        <f t="shared" si="8"/>
        <v>23377926</v>
      </c>
      <c r="D343" s="101">
        <f t="shared" si="9"/>
        <v>6221943.580516845</v>
      </c>
    </row>
    <row r="344" spans="2:4" x14ac:dyDescent="0.25">
      <c r="B344">
        <v>320</v>
      </c>
      <c r="C344" s="31">
        <f t="shared" si="8"/>
        <v>23388938</v>
      </c>
      <c r="D344" s="101">
        <f t="shared" si="9"/>
        <v>6241448.1058476195</v>
      </c>
    </row>
    <row r="345" spans="2:4" x14ac:dyDescent="0.25">
      <c r="B345">
        <v>321</v>
      </c>
      <c r="C345" s="31">
        <f t="shared" ref="C345:C408" si="10">$C$9+$C$17*B345</f>
        <v>23399950</v>
      </c>
      <c r="D345" s="101">
        <f t="shared" ref="D345:D408" si="11">$C$19*B345</f>
        <v>6260952.631178393</v>
      </c>
    </row>
    <row r="346" spans="2:4" x14ac:dyDescent="0.25">
      <c r="B346">
        <v>322</v>
      </c>
      <c r="C346" s="31">
        <f t="shared" si="10"/>
        <v>23410962</v>
      </c>
      <c r="D346" s="101">
        <f t="shared" si="11"/>
        <v>6280457.1565091666</v>
      </c>
    </row>
    <row r="347" spans="2:4" x14ac:dyDescent="0.25">
      <c r="B347">
        <v>323</v>
      </c>
      <c r="C347" s="31">
        <f t="shared" si="10"/>
        <v>23421974</v>
      </c>
      <c r="D347" s="101">
        <f t="shared" si="11"/>
        <v>6299961.6818399401</v>
      </c>
    </row>
    <row r="348" spans="2:4" x14ac:dyDescent="0.25">
      <c r="B348">
        <v>324</v>
      </c>
      <c r="C348" s="31">
        <f t="shared" si="10"/>
        <v>23432986</v>
      </c>
      <c r="D348" s="101">
        <f t="shared" si="11"/>
        <v>6319466.2071707146</v>
      </c>
    </row>
    <row r="349" spans="2:4" x14ac:dyDescent="0.25">
      <c r="B349">
        <v>325</v>
      </c>
      <c r="C349" s="31">
        <f t="shared" si="10"/>
        <v>23443998</v>
      </c>
      <c r="D349" s="101">
        <f t="shared" si="11"/>
        <v>6338970.7325014882</v>
      </c>
    </row>
    <row r="350" spans="2:4" x14ac:dyDescent="0.25">
      <c r="B350">
        <v>326</v>
      </c>
      <c r="C350" s="31">
        <f t="shared" si="10"/>
        <v>23455010</v>
      </c>
      <c r="D350" s="101">
        <f t="shared" si="11"/>
        <v>6358475.2578322617</v>
      </c>
    </row>
    <row r="351" spans="2:4" x14ac:dyDescent="0.25">
      <c r="B351">
        <v>327</v>
      </c>
      <c r="C351" s="31">
        <f t="shared" si="10"/>
        <v>23466022</v>
      </c>
      <c r="D351" s="101">
        <f t="shared" si="11"/>
        <v>6377979.7831630353</v>
      </c>
    </row>
    <row r="352" spans="2:4" x14ac:dyDescent="0.25">
      <c r="B352">
        <v>328</v>
      </c>
      <c r="C352" s="31">
        <f t="shared" si="10"/>
        <v>23477034</v>
      </c>
      <c r="D352" s="101">
        <f t="shared" si="11"/>
        <v>6397484.3084938098</v>
      </c>
    </row>
    <row r="353" spans="2:4" x14ac:dyDescent="0.25">
      <c r="B353">
        <v>329</v>
      </c>
      <c r="C353" s="31">
        <f t="shared" si="10"/>
        <v>23488046</v>
      </c>
      <c r="D353" s="101">
        <f t="shared" si="11"/>
        <v>6416988.8338245833</v>
      </c>
    </row>
    <row r="354" spans="2:4" x14ac:dyDescent="0.25">
      <c r="B354">
        <v>330</v>
      </c>
      <c r="C354" s="31">
        <f t="shared" si="10"/>
        <v>23499058</v>
      </c>
      <c r="D354" s="101">
        <f t="shared" si="11"/>
        <v>6436493.3591553569</v>
      </c>
    </row>
    <row r="355" spans="2:4" x14ac:dyDescent="0.25">
      <c r="B355">
        <v>331</v>
      </c>
      <c r="C355" s="31">
        <f t="shared" si="10"/>
        <v>23510070</v>
      </c>
      <c r="D355" s="101">
        <f t="shared" si="11"/>
        <v>6455997.8844861314</v>
      </c>
    </row>
    <row r="356" spans="2:4" x14ac:dyDescent="0.25">
      <c r="B356">
        <v>332</v>
      </c>
      <c r="C356" s="31">
        <f t="shared" si="10"/>
        <v>23521082</v>
      </c>
      <c r="D356" s="101">
        <f t="shared" si="11"/>
        <v>6475502.4098169049</v>
      </c>
    </row>
    <row r="357" spans="2:4" x14ac:dyDescent="0.25">
      <c r="B357">
        <v>333</v>
      </c>
      <c r="C357" s="31">
        <f t="shared" si="10"/>
        <v>23532094</v>
      </c>
      <c r="D357" s="101">
        <f t="shared" si="11"/>
        <v>6495006.9351476785</v>
      </c>
    </row>
    <row r="358" spans="2:4" x14ac:dyDescent="0.25">
      <c r="B358">
        <v>334</v>
      </c>
      <c r="C358" s="31">
        <f t="shared" si="10"/>
        <v>23543106</v>
      </c>
      <c r="D358" s="101">
        <f t="shared" si="11"/>
        <v>6514511.460478452</v>
      </c>
    </row>
    <row r="359" spans="2:4" x14ac:dyDescent="0.25">
      <c r="B359">
        <v>335</v>
      </c>
      <c r="C359" s="31">
        <f t="shared" si="10"/>
        <v>23554118</v>
      </c>
      <c r="D359" s="101">
        <f t="shared" si="11"/>
        <v>6534015.9858092265</v>
      </c>
    </row>
    <row r="360" spans="2:4" x14ac:dyDescent="0.25">
      <c r="B360">
        <v>336</v>
      </c>
      <c r="C360" s="31">
        <f t="shared" si="10"/>
        <v>23565130</v>
      </c>
      <c r="D360" s="101">
        <f t="shared" si="11"/>
        <v>6553520.5111400001</v>
      </c>
    </row>
    <row r="361" spans="2:4" x14ac:dyDescent="0.25">
      <c r="B361">
        <v>337</v>
      </c>
      <c r="C361" s="31">
        <f t="shared" si="10"/>
        <v>23576142</v>
      </c>
      <c r="D361" s="101">
        <f t="shared" si="11"/>
        <v>6573025.0364707736</v>
      </c>
    </row>
    <row r="362" spans="2:4" x14ac:dyDescent="0.25">
      <c r="B362">
        <v>338</v>
      </c>
      <c r="C362" s="31">
        <f t="shared" si="10"/>
        <v>23587154</v>
      </c>
      <c r="D362" s="101">
        <f t="shared" si="11"/>
        <v>6592529.5618015472</v>
      </c>
    </row>
    <row r="363" spans="2:4" x14ac:dyDescent="0.25">
      <c r="B363">
        <v>339</v>
      </c>
      <c r="C363" s="31">
        <f t="shared" si="10"/>
        <v>23598166</v>
      </c>
      <c r="D363" s="101">
        <f t="shared" si="11"/>
        <v>6612034.0871323217</v>
      </c>
    </row>
    <row r="364" spans="2:4" x14ac:dyDescent="0.25">
      <c r="B364">
        <v>340</v>
      </c>
      <c r="C364" s="31">
        <f t="shared" si="10"/>
        <v>23609178</v>
      </c>
      <c r="D364" s="101">
        <f t="shared" si="11"/>
        <v>6631538.6124630952</v>
      </c>
    </row>
    <row r="365" spans="2:4" x14ac:dyDescent="0.25">
      <c r="B365">
        <v>341</v>
      </c>
      <c r="C365" s="31">
        <f t="shared" si="10"/>
        <v>23620190</v>
      </c>
      <c r="D365" s="101">
        <f t="shared" si="11"/>
        <v>6651043.1377938688</v>
      </c>
    </row>
    <row r="366" spans="2:4" x14ac:dyDescent="0.25">
      <c r="B366">
        <v>342</v>
      </c>
      <c r="C366" s="31">
        <f t="shared" si="10"/>
        <v>23631202</v>
      </c>
      <c r="D366" s="101">
        <f t="shared" si="11"/>
        <v>6670547.6631246433</v>
      </c>
    </row>
    <row r="367" spans="2:4" x14ac:dyDescent="0.25">
      <c r="B367">
        <v>343</v>
      </c>
      <c r="C367" s="31">
        <f t="shared" si="10"/>
        <v>23642214</v>
      </c>
      <c r="D367" s="101">
        <f t="shared" si="11"/>
        <v>6690052.1884554168</v>
      </c>
    </row>
    <row r="368" spans="2:4" x14ac:dyDescent="0.25">
      <c r="B368">
        <v>344</v>
      </c>
      <c r="C368" s="31">
        <f t="shared" si="10"/>
        <v>23653226</v>
      </c>
      <c r="D368" s="101">
        <f t="shared" si="11"/>
        <v>6709556.7137861904</v>
      </c>
    </row>
    <row r="369" spans="2:4" x14ac:dyDescent="0.25">
      <c r="B369">
        <v>345</v>
      </c>
      <c r="C369" s="31">
        <f t="shared" si="10"/>
        <v>23664238</v>
      </c>
      <c r="D369" s="101">
        <f t="shared" si="11"/>
        <v>6729061.2391169639</v>
      </c>
    </row>
    <row r="370" spans="2:4" x14ac:dyDescent="0.25">
      <c r="B370">
        <v>346</v>
      </c>
      <c r="C370" s="31">
        <f t="shared" si="10"/>
        <v>23675250</v>
      </c>
      <c r="D370" s="101">
        <f t="shared" si="11"/>
        <v>6748565.7644477384</v>
      </c>
    </row>
    <row r="371" spans="2:4" x14ac:dyDescent="0.25">
      <c r="B371">
        <v>347</v>
      </c>
      <c r="C371" s="31">
        <f t="shared" si="10"/>
        <v>23686262</v>
      </c>
      <c r="D371" s="101">
        <f t="shared" si="11"/>
        <v>6768070.289778512</v>
      </c>
    </row>
    <row r="372" spans="2:4" x14ac:dyDescent="0.25">
      <c r="B372">
        <v>348</v>
      </c>
      <c r="C372" s="31">
        <f t="shared" si="10"/>
        <v>23697274</v>
      </c>
      <c r="D372" s="101">
        <f t="shared" si="11"/>
        <v>6787574.8151092855</v>
      </c>
    </row>
    <row r="373" spans="2:4" x14ac:dyDescent="0.25">
      <c r="B373">
        <v>349</v>
      </c>
      <c r="C373" s="31">
        <f t="shared" si="10"/>
        <v>23708286</v>
      </c>
      <c r="D373" s="101">
        <f t="shared" si="11"/>
        <v>6807079.3404400591</v>
      </c>
    </row>
    <row r="374" spans="2:4" x14ac:dyDescent="0.25">
      <c r="B374">
        <v>350</v>
      </c>
      <c r="C374" s="31">
        <f t="shared" si="10"/>
        <v>23719298</v>
      </c>
      <c r="D374" s="101">
        <f t="shared" si="11"/>
        <v>6826583.8657708336</v>
      </c>
    </row>
    <row r="375" spans="2:4" x14ac:dyDescent="0.25">
      <c r="B375">
        <v>351</v>
      </c>
      <c r="C375" s="31">
        <f t="shared" si="10"/>
        <v>23730310</v>
      </c>
      <c r="D375" s="101">
        <f t="shared" si="11"/>
        <v>6846088.3911016071</v>
      </c>
    </row>
    <row r="376" spans="2:4" x14ac:dyDescent="0.25">
      <c r="B376">
        <v>352</v>
      </c>
      <c r="C376" s="31">
        <f t="shared" si="10"/>
        <v>23741322</v>
      </c>
      <c r="D376" s="101">
        <f t="shared" si="11"/>
        <v>6865592.9164323807</v>
      </c>
    </row>
    <row r="377" spans="2:4" x14ac:dyDescent="0.25">
      <c r="B377">
        <v>353</v>
      </c>
      <c r="C377" s="31">
        <f t="shared" si="10"/>
        <v>23752334</v>
      </c>
      <c r="D377" s="101">
        <f t="shared" si="11"/>
        <v>6885097.4417631552</v>
      </c>
    </row>
    <row r="378" spans="2:4" x14ac:dyDescent="0.25">
      <c r="B378">
        <v>354</v>
      </c>
      <c r="C378" s="31">
        <f t="shared" si="10"/>
        <v>23763346</v>
      </c>
      <c r="D378" s="101">
        <f t="shared" si="11"/>
        <v>6904601.9670939287</v>
      </c>
    </row>
    <row r="379" spans="2:4" x14ac:dyDescent="0.25">
      <c r="B379">
        <v>355</v>
      </c>
      <c r="C379" s="31">
        <f t="shared" si="10"/>
        <v>23774358</v>
      </c>
      <c r="D379" s="101">
        <f t="shared" si="11"/>
        <v>6924106.4924247023</v>
      </c>
    </row>
    <row r="380" spans="2:4" x14ac:dyDescent="0.25">
      <c r="B380">
        <v>356</v>
      </c>
      <c r="C380" s="31">
        <f t="shared" si="10"/>
        <v>23785370</v>
      </c>
      <c r="D380" s="101">
        <f t="shared" si="11"/>
        <v>6943611.0177554758</v>
      </c>
    </row>
    <row r="381" spans="2:4" x14ac:dyDescent="0.25">
      <c r="B381">
        <v>357</v>
      </c>
      <c r="C381" s="31">
        <f t="shared" si="10"/>
        <v>23796382</v>
      </c>
      <c r="D381" s="101">
        <f t="shared" si="11"/>
        <v>6963115.5430862503</v>
      </c>
    </row>
    <row r="382" spans="2:4" x14ac:dyDescent="0.25">
      <c r="B382">
        <v>358</v>
      </c>
      <c r="C382" s="31">
        <f t="shared" si="10"/>
        <v>23807394</v>
      </c>
      <c r="D382" s="101">
        <f t="shared" si="11"/>
        <v>6982620.0684170239</v>
      </c>
    </row>
    <row r="383" spans="2:4" x14ac:dyDescent="0.25">
      <c r="B383">
        <v>359</v>
      </c>
      <c r="C383" s="31">
        <f t="shared" si="10"/>
        <v>23818406</v>
      </c>
      <c r="D383" s="101">
        <f t="shared" si="11"/>
        <v>7002124.5937477974</v>
      </c>
    </row>
    <row r="384" spans="2:4" x14ac:dyDescent="0.25">
      <c r="B384">
        <v>360</v>
      </c>
      <c r="C384" s="31">
        <f t="shared" si="10"/>
        <v>23829418</v>
      </c>
      <c r="D384" s="101">
        <f t="shared" si="11"/>
        <v>7021629.119078571</v>
      </c>
    </row>
    <row r="385" spans="2:4" x14ac:dyDescent="0.25">
      <c r="B385">
        <v>361</v>
      </c>
      <c r="C385" s="31">
        <f t="shared" si="10"/>
        <v>23840430</v>
      </c>
      <c r="D385" s="101">
        <f t="shared" si="11"/>
        <v>7041133.6444093455</v>
      </c>
    </row>
    <row r="386" spans="2:4" x14ac:dyDescent="0.25">
      <c r="B386">
        <v>362</v>
      </c>
      <c r="C386" s="31">
        <f t="shared" si="10"/>
        <v>23851442</v>
      </c>
      <c r="D386" s="101">
        <f t="shared" si="11"/>
        <v>7060638.169740119</v>
      </c>
    </row>
    <row r="387" spans="2:4" x14ac:dyDescent="0.25">
      <c r="B387">
        <v>363</v>
      </c>
      <c r="C387" s="31">
        <f t="shared" si="10"/>
        <v>23862454</v>
      </c>
      <c r="D387" s="101">
        <f t="shared" si="11"/>
        <v>7080142.6950708926</v>
      </c>
    </row>
    <row r="388" spans="2:4" x14ac:dyDescent="0.25">
      <c r="B388">
        <v>364</v>
      </c>
      <c r="C388" s="31">
        <f t="shared" si="10"/>
        <v>23873466</v>
      </c>
      <c r="D388" s="101">
        <f t="shared" si="11"/>
        <v>7099647.2204016671</v>
      </c>
    </row>
    <row r="389" spans="2:4" x14ac:dyDescent="0.25">
      <c r="B389">
        <v>365</v>
      </c>
      <c r="C389" s="31">
        <f t="shared" si="10"/>
        <v>23884478</v>
      </c>
      <c r="D389" s="101">
        <f t="shared" si="11"/>
        <v>7119151.7457324406</v>
      </c>
    </row>
    <row r="390" spans="2:4" x14ac:dyDescent="0.25">
      <c r="B390">
        <v>366</v>
      </c>
      <c r="C390" s="31">
        <f t="shared" si="10"/>
        <v>23895490</v>
      </c>
      <c r="D390" s="101">
        <f t="shared" si="11"/>
        <v>7138656.2710632142</v>
      </c>
    </row>
    <row r="391" spans="2:4" x14ac:dyDescent="0.25">
      <c r="B391">
        <v>367</v>
      </c>
      <c r="C391" s="31">
        <f t="shared" si="10"/>
        <v>23906502</v>
      </c>
      <c r="D391" s="101">
        <f t="shared" si="11"/>
        <v>7158160.7963939877</v>
      </c>
    </row>
    <row r="392" spans="2:4" x14ac:dyDescent="0.25">
      <c r="B392">
        <v>368</v>
      </c>
      <c r="C392" s="31">
        <f t="shared" si="10"/>
        <v>23917514</v>
      </c>
      <c r="D392" s="101">
        <f t="shared" si="11"/>
        <v>7177665.3217247622</v>
      </c>
    </row>
    <row r="393" spans="2:4" x14ac:dyDescent="0.25">
      <c r="B393">
        <v>369</v>
      </c>
      <c r="C393" s="31">
        <f t="shared" si="10"/>
        <v>23928526</v>
      </c>
      <c r="D393" s="101">
        <f t="shared" si="11"/>
        <v>7197169.8470555358</v>
      </c>
    </row>
    <row r="394" spans="2:4" x14ac:dyDescent="0.25">
      <c r="B394">
        <v>370</v>
      </c>
      <c r="C394" s="31">
        <f t="shared" si="10"/>
        <v>23939538</v>
      </c>
      <c r="D394" s="101">
        <f t="shared" si="11"/>
        <v>7216674.3723863093</v>
      </c>
    </row>
    <row r="395" spans="2:4" x14ac:dyDescent="0.25">
      <c r="B395">
        <v>371</v>
      </c>
      <c r="C395" s="31">
        <f t="shared" si="10"/>
        <v>23950550</v>
      </c>
      <c r="D395" s="101">
        <f t="shared" si="11"/>
        <v>7236178.8977170829</v>
      </c>
    </row>
    <row r="396" spans="2:4" x14ac:dyDescent="0.25">
      <c r="B396">
        <v>372</v>
      </c>
      <c r="C396" s="31">
        <f t="shared" si="10"/>
        <v>23961562</v>
      </c>
      <c r="D396" s="101">
        <f t="shared" si="11"/>
        <v>7255683.4230478574</v>
      </c>
    </row>
    <row r="397" spans="2:4" x14ac:dyDescent="0.25">
      <c r="B397">
        <v>373</v>
      </c>
      <c r="C397" s="31">
        <f t="shared" si="10"/>
        <v>23972574</v>
      </c>
      <c r="D397" s="101">
        <f t="shared" si="11"/>
        <v>7275187.9483786309</v>
      </c>
    </row>
    <row r="398" spans="2:4" x14ac:dyDescent="0.25">
      <c r="B398">
        <v>374</v>
      </c>
      <c r="C398" s="31">
        <f t="shared" si="10"/>
        <v>23983586</v>
      </c>
      <c r="D398" s="101">
        <f t="shared" si="11"/>
        <v>7294692.4737094045</v>
      </c>
    </row>
    <row r="399" spans="2:4" x14ac:dyDescent="0.25">
      <c r="B399">
        <v>375</v>
      </c>
      <c r="C399" s="31">
        <f t="shared" si="10"/>
        <v>23994598</v>
      </c>
      <c r="D399" s="101">
        <f t="shared" si="11"/>
        <v>7314196.999040179</v>
      </c>
    </row>
    <row r="400" spans="2:4" x14ac:dyDescent="0.25">
      <c r="B400">
        <v>376</v>
      </c>
      <c r="C400" s="31">
        <f t="shared" si="10"/>
        <v>24005610</v>
      </c>
      <c r="D400" s="101">
        <f t="shared" si="11"/>
        <v>7333701.5243709525</v>
      </c>
    </row>
    <row r="401" spans="2:4" x14ac:dyDescent="0.25">
      <c r="B401">
        <v>377</v>
      </c>
      <c r="C401" s="31">
        <f t="shared" si="10"/>
        <v>24016622</v>
      </c>
      <c r="D401" s="101">
        <f t="shared" si="11"/>
        <v>7353206.0497017261</v>
      </c>
    </row>
    <row r="402" spans="2:4" x14ac:dyDescent="0.25">
      <c r="B402">
        <v>378</v>
      </c>
      <c r="C402" s="31">
        <f t="shared" si="10"/>
        <v>24027634</v>
      </c>
      <c r="D402" s="101">
        <f t="shared" si="11"/>
        <v>7372710.5750324996</v>
      </c>
    </row>
    <row r="403" spans="2:4" x14ac:dyDescent="0.25">
      <c r="B403">
        <v>379</v>
      </c>
      <c r="C403" s="31">
        <f t="shared" si="10"/>
        <v>24038646</v>
      </c>
      <c r="D403" s="101">
        <f t="shared" si="11"/>
        <v>7392215.1003632741</v>
      </c>
    </row>
    <row r="404" spans="2:4" x14ac:dyDescent="0.25">
      <c r="B404">
        <v>380</v>
      </c>
      <c r="C404" s="31">
        <f t="shared" si="10"/>
        <v>24049658</v>
      </c>
      <c r="D404" s="101">
        <f t="shared" si="11"/>
        <v>7411719.6256940477</v>
      </c>
    </row>
    <row r="405" spans="2:4" x14ac:dyDescent="0.25">
      <c r="B405">
        <v>381</v>
      </c>
      <c r="C405" s="31">
        <f t="shared" si="10"/>
        <v>24060670</v>
      </c>
      <c r="D405" s="101">
        <f t="shared" si="11"/>
        <v>7431224.1510248212</v>
      </c>
    </row>
    <row r="406" spans="2:4" x14ac:dyDescent="0.25">
      <c r="B406">
        <v>382</v>
      </c>
      <c r="C406" s="31">
        <f t="shared" si="10"/>
        <v>24071682</v>
      </c>
      <c r="D406" s="101">
        <f t="shared" si="11"/>
        <v>7450728.6763555948</v>
      </c>
    </row>
    <row r="407" spans="2:4" x14ac:dyDescent="0.25">
      <c r="B407">
        <v>383</v>
      </c>
      <c r="C407" s="31">
        <f t="shared" si="10"/>
        <v>24082694</v>
      </c>
      <c r="D407" s="101">
        <f t="shared" si="11"/>
        <v>7470233.2016863693</v>
      </c>
    </row>
    <row r="408" spans="2:4" x14ac:dyDescent="0.25">
      <c r="B408">
        <v>384</v>
      </c>
      <c r="C408" s="31">
        <f t="shared" si="10"/>
        <v>24093706</v>
      </c>
      <c r="D408" s="101">
        <f t="shared" si="11"/>
        <v>7489737.7270171428</v>
      </c>
    </row>
    <row r="409" spans="2:4" x14ac:dyDescent="0.25">
      <c r="B409">
        <v>385</v>
      </c>
      <c r="C409" s="31">
        <f t="shared" ref="C409:C472" si="12">$C$9+$C$17*B409</f>
        <v>24104718</v>
      </c>
      <c r="D409" s="101">
        <f t="shared" ref="D409:D472" si="13">$C$19*B409</f>
        <v>7509242.2523479164</v>
      </c>
    </row>
    <row r="410" spans="2:4" x14ac:dyDescent="0.25">
      <c r="B410">
        <v>386</v>
      </c>
      <c r="C410" s="31">
        <f t="shared" si="12"/>
        <v>24115730</v>
      </c>
      <c r="D410" s="101">
        <f t="shared" si="13"/>
        <v>7528746.7776786909</v>
      </c>
    </row>
    <row r="411" spans="2:4" x14ac:dyDescent="0.25">
      <c r="B411">
        <v>387</v>
      </c>
      <c r="C411" s="31">
        <f t="shared" si="12"/>
        <v>24126742</v>
      </c>
      <c r="D411" s="101">
        <f t="shared" si="13"/>
        <v>7548251.3030094644</v>
      </c>
    </row>
    <row r="412" spans="2:4" x14ac:dyDescent="0.25">
      <c r="B412">
        <v>388</v>
      </c>
      <c r="C412" s="31">
        <f t="shared" si="12"/>
        <v>24137754</v>
      </c>
      <c r="D412" s="101">
        <f t="shared" si="13"/>
        <v>7567755.828340238</v>
      </c>
    </row>
    <row r="413" spans="2:4" x14ac:dyDescent="0.25">
      <c r="B413">
        <v>389</v>
      </c>
      <c r="C413" s="31">
        <f t="shared" si="12"/>
        <v>24148766</v>
      </c>
      <c r="D413" s="101">
        <f t="shared" si="13"/>
        <v>7587260.3536710115</v>
      </c>
    </row>
    <row r="414" spans="2:4" x14ac:dyDescent="0.25">
      <c r="B414">
        <v>390</v>
      </c>
      <c r="C414" s="31">
        <f t="shared" si="12"/>
        <v>24159778</v>
      </c>
      <c r="D414" s="101">
        <f t="shared" si="13"/>
        <v>7606764.879001786</v>
      </c>
    </row>
    <row r="415" spans="2:4" x14ac:dyDescent="0.25">
      <c r="B415">
        <v>391</v>
      </c>
      <c r="C415" s="31">
        <f t="shared" si="12"/>
        <v>24170790</v>
      </c>
      <c r="D415" s="101">
        <f t="shared" si="13"/>
        <v>7626269.4043325596</v>
      </c>
    </row>
    <row r="416" spans="2:4" x14ac:dyDescent="0.25">
      <c r="B416">
        <v>392</v>
      </c>
      <c r="C416" s="31">
        <f t="shared" si="12"/>
        <v>24181802</v>
      </c>
      <c r="D416" s="101">
        <f t="shared" si="13"/>
        <v>7645773.9296633331</v>
      </c>
    </row>
    <row r="417" spans="2:4" x14ac:dyDescent="0.25">
      <c r="B417">
        <v>393</v>
      </c>
      <c r="C417" s="31">
        <f t="shared" si="12"/>
        <v>24192814</v>
      </c>
      <c r="D417" s="101">
        <f t="shared" si="13"/>
        <v>7665278.4549941067</v>
      </c>
    </row>
    <row r="418" spans="2:4" x14ac:dyDescent="0.25">
      <c r="B418">
        <v>394</v>
      </c>
      <c r="C418" s="31">
        <f t="shared" si="12"/>
        <v>24203826</v>
      </c>
      <c r="D418" s="101">
        <f t="shared" si="13"/>
        <v>7684782.9803248812</v>
      </c>
    </row>
    <row r="419" spans="2:4" x14ac:dyDescent="0.25">
      <c r="B419">
        <v>395</v>
      </c>
      <c r="C419" s="31">
        <f t="shared" si="12"/>
        <v>24214838</v>
      </c>
      <c r="D419" s="101">
        <f t="shared" si="13"/>
        <v>7704287.5056556547</v>
      </c>
    </row>
    <row r="420" spans="2:4" x14ac:dyDescent="0.25">
      <c r="B420">
        <v>396</v>
      </c>
      <c r="C420" s="31">
        <f t="shared" si="12"/>
        <v>24225850</v>
      </c>
      <c r="D420" s="101">
        <f t="shared" si="13"/>
        <v>7723792.0309864283</v>
      </c>
    </row>
    <row r="421" spans="2:4" x14ac:dyDescent="0.25">
      <c r="B421">
        <v>397</v>
      </c>
      <c r="C421" s="31">
        <f t="shared" si="12"/>
        <v>24236862</v>
      </c>
      <c r="D421" s="101">
        <f t="shared" si="13"/>
        <v>7743296.5563172027</v>
      </c>
    </row>
    <row r="422" spans="2:4" x14ac:dyDescent="0.25">
      <c r="B422">
        <v>398</v>
      </c>
      <c r="C422" s="31">
        <f t="shared" si="12"/>
        <v>24247874</v>
      </c>
      <c r="D422" s="101">
        <f t="shared" si="13"/>
        <v>7762801.0816479763</v>
      </c>
    </row>
    <row r="423" spans="2:4" x14ac:dyDescent="0.25">
      <c r="B423">
        <v>399</v>
      </c>
      <c r="C423" s="31">
        <f t="shared" si="12"/>
        <v>24258886</v>
      </c>
      <c r="D423" s="101">
        <f t="shared" si="13"/>
        <v>7782305.6069787499</v>
      </c>
    </row>
    <row r="424" spans="2:4" x14ac:dyDescent="0.25">
      <c r="B424">
        <v>400</v>
      </c>
      <c r="C424" s="31">
        <f t="shared" si="12"/>
        <v>24269898</v>
      </c>
      <c r="D424" s="101">
        <f t="shared" si="13"/>
        <v>7801810.1323095234</v>
      </c>
    </row>
    <row r="425" spans="2:4" x14ac:dyDescent="0.25">
      <c r="B425">
        <v>401</v>
      </c>
      <c r="C425" s="31">
        <f t="shared" si="12"/>
        <v>24280910</v>
      </c>
      <c r="D425" s="101">
        <f t="shared" si="13"/>
        <v>7821314.6576402979</v>
      </c>
    </row>
    <row r="426" spans="2:4" x14ac:dyDescent="0.25">
      <c r="B426">
        <v>402</v>
      </c>
      <c r="C426" s="31">
        <f t="shared" si="12"/>
        <v>24291922</v>
      </c>
      <c r="D426" s="101">
        <f t="shared" si="13"/>
        <v>7840819.1829710715</v>
      </c>
    </row>
    <row r="427" spans="2:4" x14ac:dyDescent="0.25">
      <c r="B427">
        <v>403</v>
      </c>
      <c r="C427" s="31">
        <f t="shared" si="12"/>
        <v>24302934</v>
      </c>
      <c r="D427" s="101">
        <f t="shared" si="13"/>
        <v>7860323.708301845</v>
      </c>
    </row>
    <row r="428" spans="2:4" x14ac:dyDescent="0.25">
      <c r="B428">
        <v>404</v>
      </c>
      <c r="C428" s="31">
        <f t="shared" si="12"/>
        <v>24313946</v>
      </c>
      <c r="D428" s="101">
        <f t="shared" si="13"/>
        <v>7879828.2336326186</v>
      </c>
    </row>
    <row r="429" spans="2:4" x14ac:dyDescent="0.25">
      <c r="B429">
        <v>405</v>
      </c>
      <c r="C429" s="31">
        <f t="shared" si="12"/>
        <v>24324958</v>
      </c>
      <c r="D429" s="101">
        <f t="shared" si="13"/>
        <v>7899332.758963393</v>
      </c>
    </row>
    <row r="430" spans="2:4" x14ac:dyDescent="0.25">
      <c r="B430">
        <v>406</v>
      </c>
      <c r="C430" s="31">
        <f t="shared" si="12"/>
        <v>24335970</v>
      </c>
      <c r="D430" s="101">
        <f t="shared" si="13"/>
        <v>7918837.2842941666</v>
      </c>
    </row>
    <row r="431" spans="2:4" x14ac:dyDescent="0.25">
      <c r="B431">
        <v>407</v>
      </c>
      <c r="C431" s="31">
        <f t="shared" si="12"/>
        <v>24346982</v>
      </c>
      <c r="D431" s="101">
        <f t="shared" si="13"/>
        <v>7938341.8096249402</v>
      </c>
    </row>
    <row r="432" spans="2:4" x14ac:dyDescent="0.25">
      <c r="B432">
        <v>408</v>
      </c>
      <c r="C432" s="31">
        <f t="shared" si="12"/>
        <v>24357994</v>
      </c>
      <c r="D432" s="101">
        <f t="shared" si="13"/>
        <v>7957846.3349557146</v>
      </c>
    </row>
    <row r="433" spans="2:4" x14ac:dyDescent="0.25">
      <c r="B433">
        <v>409</v>
      </c>
      <c r="C433" s="31">
        <f t="shared" si="12"/>
        <v>24369006</v>
      </c>
      <c r="D433" s="101">
        <f t="shared" si="13"/>
        <v>7977350.8602864882</v>
      </c>
    </row>
    <row r="434" spans="2:4" x14ac:dyDescent="0.25">
      <c r="B434">
        <v>410</v>
      </c>
      <c r="C434" s="31">
        <f t="shared" si="12"/>
        <v>24380018</v>
      </c>
      <c r="D434" s="101">
        <f t="shared" si="13"/>
        <v>7996855.3856172618</v>
      </c>
    </row>
    <row r="435" spans="2:4" x14ac:dyDescent="0.25">
      <c r="B435">
        <v>411</v>
      </c>
      <c r="C435" s="31">
        <f t="shared" si="12"/>
        <v>24391030</v>
      </c>
      <c r="D435" s="101">
        <f t="shared" si="13"/>
        <v>8016359.9109480353</v>
      </c>
    </row>
    <row r="436" spans="2:4" x14ac:dyDescent="0.25">
      <c r="B436">
        <v>412</v>
      </c>
      <c r="C436" s="31">
        <f t="shared" si="12"/>
        <v>24402042</v>
      </c>
      <c r="D436" s="101">
        <f t="shared" si="13"/>
        <v>8035864.4362788098</v>
      </c>
    </row>
    <row r="437" spans="2:4" x14ac:dyDescent="0.25">
      <c r="B437">
        <v>413</v>
      </c>
      <c r="C437" s="31">
        <f t="shared" si="12"/>
        <v>24413054</v>
      </c>
      <c r="D437" s="101">
        <f t="shared" si="13"/>
        <v>8055368.9616095833</v>
      </c>
    </row>
    <row r="438" spans="2:4" x14ac:dyDescent="0.25">
      <c r="B438">
        <v>414</v>
      </c>
      <c r="C438" s="31">
        <f t="shared" si="12"/>
        <v>24424066</v>
      </c>
      <c r="D438" s="101">
        <f t="shared" si="13"/>
        <v>8074873.4869403569</v>
      </c>
    </row>
    <row r="439" spans="2:4" x14ac:dyDescent="0.25">
      <c r="B439">
        <v>415</v>
      </c>
      <c r="C439" s="31">
        <f t="shared" si="12"/>
        <v>24435078</v>
      </c>
      <c r="D439" s="101">
        <f t="shared" si="13"/>
        <v>8094378.0122711305</v>
      </c>
    </row>
    <row r="440" spans="2:4" x14ac:dyDescent="0.25">
      <c r="B440">
        <v>416</v>
      </c>
      <c r="C440" s="31">
        <f t="shared" si="12"/>
        <v>24446090</v>
      </c>
      <c r="D440" s="101">
        <f t="shared" si="13"/>
        <v>8113882.5376019049</v>
      </c>
    </row>
    <row r="441" spans="2:4" x14ac:dyDescent="0.25">
      <c r="B441">
        <v>417</v>
      </c>
      <c r="C441" s="31">
        <f t="shared" si="12"/>
        <v>24457102</v>
      </c>
      <c r="D441" s="101">
        <f t="shared" si="13"/>
        <v>8133387.0629326785</v>
      </c>
    </row>
    <row r="442" spans="2:4" x14ac:dyDescent="0.25">
      <c r="B442">
        <v>418</v>
      </c>
      <c r="C442" s="31">
        <f t="shared" si="12"/>
        <v>24468114</v>
      </c>
      <c r="D442" s="101">
        <f t="shared" si="13"/>
        <v>8152891.5882634521</v>
      </c>
    </row>
    <row r="443" spans="2:4" x14ac:dyDescent="0.25">
      <c r="B443">
        <v>419</v>
      </c>
      <c r="C443" s="31">
        <f t="shared" si="12"/>
        <v>24479126</v>
      </c>
      <c r="D443" s="101">
        <f t="shared" si="13"/>
        <v>8172396.1135942265</v>
      </c>
    </row>
    <row r="444" spans="2:4" x14ac:dyDescent="0.25">
      <c r="B444">
        <v>420</v>
      </c>
      <c r="C444" s="31">
        <f t="shared" si="12"/>
        <v>24490138</v>
      </c>
      <c r="D444" s="101">
        <f t="shared" si="13"/>
        <v>8191900.6389250001</v>
      </c>
    </row>
    <row r="445" spans="2:4" x14ac:dyDescent="0.25">
      <c r="B445">
        <v>421</v>
      </c>
      <c r="C445" s="31">
        <f t="shared" si="12"/>
        <v>24501150</v>
      </c>
      <c r="D445" s="101">
        <f t="shared" si="13"/>
        <v>8211405.1642557736</v>
      </c>
    </row>
    <row r="446" spans="2:4" x14ac:dyDescent="0.25">
      <c r="B446">
        <v>422</v>
      </c>
      <c r="C446" s="31">
        <f t="shared" si="12"/>
        <v>24512162</v>
      </c>
      <c r="D446" s="101">
        <f t="shared" si="13"/>
        <v>8230909.6895865472</v>
      </c>
    </row>
    <row r="447" spans="2:4" x14ac:dyDescent="0.25">
      <c r="B447">
        <v>423</v>
      </c>
      <c r="C447" s="31">
        <f t="shared" si="12"/>
        <v>24523174</v>
      </c>
      <c r="D447" s="101">
        <f t="shared" si="13"/>
        <v>8250414.2149173217</v>
      </c>
    </row>
    <row r="448" spans="2:4" x14ac:dyDescent="0.25">
      <c r="B448">
        <v>424</v>
      </c>
      <c r="C448" s="31">
        <f t="shared" si="12"/>
        <v>24534186</v>
      </c>
      <c r="D448" s="101">
        <f t="shared" si="13"/>
        <v>8269918.7402480952</v>
      </c>
    </row>
    <row r="449" spans="2:4" x14ac:dyDescent="0.25">
      <c r="B449">
        <v>425</v>
      </c>
      <c r="C449" s="31">
        <f t="shared" si="12"/>
        <v>24545198</v>
      </c>
      <c r="D449" s="101">
        <f t="shared" si="13"/>
        <v>8289423.2655788688</v>
      </c>
    </row>
    <row r="450" spans="2:4" x14ac:dyDescent="0.25">
      <c r="B450">
        <v>426</v>
      </c>
      <c r="C450" s="31">
        <f t="shared" si="12"/>
        <v>24556210</v>
      </c>
      <c r="D450" s="101">
        <f t="shared" si="13"/>
        <v>8308927.7909096424</v>
      </c>
    </row>
    <row r="451" spans="2:4" x14ac:dyDescent="0.25">
      <c r="B451">
        <v>427</v>
      </c>
      <c r="C451" s="31">
        <f t="shared" si="12"/>
        <v>24567222</v>
      </c>
      <c r="D451" s="101">
        <f t="shared" si="13"/>
        <v>8328432.3162404168</v>
      </c>
    </row>
    <row r="452" spans="2:4" x14ac:dyDescent="0.25">
      <c r="B452">
        <v>428</v>
      </c>
      <c r="C452" s="31">
        <f t="shared" si="12"/>
        <v>24578234</v>
      </c>
      <c r="D452" s="101">
        <f t="shared" si="13"/>
        <v>8347936.8415711904</v>
      </c>
    </row>
    <row r="453" spans="2:4" x14ac:dyDescent="0.25">
      <c r="B453">
        <v>429</v>
      </c>
      <c r="C453" s="31">
        <f t="shared" si="12"/>
        <v>24589246</v>
      </c>
      <c r="D453" s="101">
        <f t="shared" si="13"/>
        <v>8367441.3669019639</v>
      </c>
    </row>
    <row r="454" spans="2:4" x14ac:dyDescent="0.25">
      <c r="B454">
        <v>430</v>
      </c>
      <c r="C454" s="31">
        <f t="shared" si="12"/>
        <v>24600258</v>
      </c>
      <c r="D454" s="101">
        <f t="shared" si="13"/>
        <v>8386945.8922327384</v>
      </c>
    </row>
    <row r="455" spans="2:4" x14ac:dyDescent="0.25">
      <c r="B455">
        <v>431</v>
      </c>
      <c r="C455" s="31">
        <f t="shared" si="12"/>
        <v>24611270</v>
      </c>
      <c r="D455" s="101">
        <f t="shared" si="13"/>
        <v>8406450.4175635111</v>
      </c>
    </row>
    <row r="456" spans="2:4" x14ac:dyDescent="0.25">
      <c r="B456">
        <v>432</v>
      </c>
      <c r="C456" s="31">
        <f t="shared" si="12"/>
        <v>24622282</v>
      </c>
      <c r="D456" s="101">
        <f t="shared" si="13"/>
        <v>8425954.9428942855</v>
      </c>
    </row>
    <row r="457" spans="2:4" x14ac:dyDescent="0.25">
      <c r="B457">
        <v>433</v>
      </c>
      <c r="C457" s="31">
        <f t="shared" si="12"/>
        <v>24633294</v>
      </c>
      <c r="D457" s="101">
        <f t="shared" si="13"/>
        <v>8445459.46822506</v>
      </c>
    </row>
    <row r="458" spans="2:4" x14ac:dyDescent="0.25">
      <c r="B458">
        <v>434</v>
      </c>
      <c r="C458" s="31">
        <f t="shared" si="12"/>
        <v>24644306</v>
      </c>
      <c r="D458" s="101">
        <f t="shared" si="13"/>
        <v>8464963.9935558327</v>
      </c>
    </row>
    <row r="459" spans="2:4" x14ac:dyDescent="0.25">
      <c r="B459">
        <v>435</v>
      </c>
      <c r="C459" s="31">
        <f t="shared" si="12"/>
        <v>24655318</v>
      </c>
      <c r="D459" s="101">
        <f t="shared" si="13"/>
        <v>8484468.5188866071</v>
      </c>
    </row>
    <row r="460" spans="2:4" x14ac:dyDescent="0.25">
      <c r="B460">
        <v>436</v>
      </c>
      <c r="C460" s="31">
        <f t="shared" si="12"/>
        <v>24666330</v>
      </c>
      <c r="D460" s="101">
        <f t="shared" si="13"/>
        <v>8503973.0442173816</v>
      </c>
    </row>
    <row r="461" spans="2:4" x14ac:dyDescent="0.25">
      <c r="B461">
        <v>437</v>
      </c>
      <c r="C461" s="31">
        <f t="shared" si="12"/>
        <v>24677342</v>
      </c>
      <c r="D461" s="101">
        <f t="shared" si="13"/>
        <v>8523477.5695481542</v>
      </c>
    </row>
    <row r="462" spans="2:4" x14ac:dyDescent="0.25">
      <c r="B462">
        <v>438</v>
      </c>
      <c r="C462" s="31">
        <f t="shared" si="12"/>
        <v>24688354</v>
      </c>
      <c r="D462" s="101">
        <f t="shared" si="13"/>
        <v>8542982.0948789287</v>
      </c>
    </row>
    <row r="463" spans="2:4" x14ac:dyDescent="0.25">
      <c r="B463">
        <v>439</v>
      </c>
      <c r="C463" s="31">
        <f t="shared" si="12"/>
        <v>24699366</v>
      </c>
      <c r="D463" s="101">
        <f t="shared" si="13"/>
        <v>8562486.6202097032</v>
      </c>
    </row>
    <row r="464" spans="2:4" x14ac:dyDescent="0.25">
      <c r="B464">
        <v>440</v>
      </c>
      <c r="C464" s="31">
        <f t="shared" si="12"/>
        <v>24710378</v>
      </c>
      <c r="D464" s="101">
        <f t="shared" si="13"/>
        <v>8581991.1455404758</v>
      </c>
    </row>
    <row r="465" spans="2:4" x14ac:dyDescent="0.25">
      <c r="B465">
        <v>441</v>
      </c>
      <c r="C465" s="31">
        <f t="shared" si="12"/>
        <v>24721390</v>
      </c>
      <c r="D465" s="101">
        <f t="shared" si="13"/>
        <v>8601495.6708712503</v>
      </c>
    </row>
    <row r="466" spans="2:4" x14ac:dyDescent="0.25">
      <c r="B466">
        <v>442</v>
      </c>
      <c r="C466" s="31">
        <f t="shared" si="12"/>
        <v>24732402</v>
      </c>
      <c r="D466" s="101">
        <f t="shared" si="13"/>
        <v>8621000.196202023</v>
      </c>
    </row>
    <row r="467" spans="2:4" x14ac:dyDescent="0.25">
      <c r="B467">
        <v>443</v>
      </c>
      <c r="C467" s="31">
        <f t="shared" si="12"/>
        <v>24743414</v>
      </c>
      <c r="D467" s="101">
        <f t="shared" si="13"/>
        <v>8640504.7215327974</v>
      </c>
    </row>
    <row r="468" spans="2:4" x14ac:dyDescent="0.25">
      <c r="B468">
        <v>444</v>
      </c>
      <c r="C468" s="31">
        <f t="shared" si="12"/>
        <v>24754426</v>
      </c>
      <c r="D468" s="101">
        <f t="shared" si="13"/>
        <v>8660009.2468635719</v>
      </c>
    </row>
    <row r="469" spans="2:4" x14ac:dyDescent="0.25">
      <c r="B469">
        <v>445</v>
      </c>
      <c r="C469" s="31">
        <f t="shared" si="12"/>
        <v>24765438</v>
      </c>
      <c r="D469" s="101">
        <f t="shared" si="13"/>
        <v>8679513.7721943446</v>
      </c>
    </row>
    <row r="470" spans="2:4" x14ac:dyDescent="0.25">
      <c r="B470">
        <v>446</v>
      </c>
      <c r="C470" s="31">
        <f t="shared" si="12"/>
        <v>24776450</v>
      </c>
      <c r="D470" s="101">
        <f t="shared" si="13"/>
        <v>8699018.297525119</v>
      </c>
    </row>
    <row r="471" spans="2:4" x14ac:dyDescent="0.25">
      <c r="B471">
        <v>447</v>
      </c>
      <c r="C471" s="31">
        <f t="shared" si="12"/>
        <v>24787462</v>
      </c>
      <c r="D471" s="101">
        <f t="shared" si="13"/>
        <v>8718522.8228558935</v>
      </c>
    </row>
    <row r="472" spans="2:4" x14ac:dyDescent="0.25">
      <c r="B472">
        <v>448</v>
      </c>
      <c r="C472" s="31">
        <f t="shared" si="12"/>
        <v>24798474</v>
      </c>
      <c r="D472" s="101">
        <f t="shared" si="13"/>
        <v>8738027.3481866661</v>
      </c>
    </row>
    <row r="473" spans="2:4" x14ac:dyDescent="0.25">
      <c r="B473">
        <v>449</v>
      </c>
      <c r="C473" s="31">
        <f t="shared" ref="C473:C536" si="14">$C$9+$C$17*B473</f>
        <v>24809486</v>
      </c>
      <c r="D473" s="101">
        <f t="shared" ref="D473:D536" si="15">$C$19*B473</f>
        <v>8757531.8735174406</v>
      </c>
    </row>
    <row r="474" spans="2:4" x14ac:dyDescent="0.25">
      <c r="B474">
        <v>450</v>
      </c>
      <c r="C474" s="31">
        <f t="shared" si="14"/>
        <v>24820498</v>
      </c>
      <c r="D474" s="101">
        <f t="shared" si="15"/>
        <v>8777036.3988482151</v>
      </c>
    </row>
    <row r="475" spans="2:4" x14ac:dyDescent="0.25">
      <c r="B475">
        <v>451</v>
      </c>
      <c r="C475" s="31">
        <f t="shared" si="14"/>
        <v>24831510</v>
      </c>
      <c r="D475" s="101">
        <f t="shared" si="15"/>
        <v>8796540.9241789877</v>
      </c>
    </row>
    <row r="476" spans="2:4" x14ac:dyDescent="0.25">
      <c r="B476">
        <v>452</v>
      </c>
      <c r="C476" s="31">
        <f t="shared" si="14"/>
        <v>24842522</v>
      </c>
      <c r="D476" s="101">
        <f t="shared" si="15"/>
        <v>8816045.4495097622</v>
      </c>
    </row>
    <row r="477" spans="2:4" x14ac:dyDescent="0.25">
      <c r="B477">
        <v>453</v>
      </c>
      <c r="C477" s="31">
        <f t="shared" si="14"/>
        <v>24853534</v>
      </c>
      <c r="D477" s="101">
        <f t="shared" si="15"/>
        <v>8835549.9748405349</v>
      </c>
    </row>
    <row r="478" spans="2:4" x14ac:dyDescent="0.25">
      <c r="B478">
        <v>454</v>
      </c>
      <c r="C478" s="31">
        <f t="shared" si="14"/>
        <v>24864546</v>
      </c>
      <c r="D478" s="101">
        <f t="shared" si="15"/>
        <v>8855054.5001713093</v>
      </c>
    </row>
    <row r="479" spans="2:4" x14ac:dyDescent="0.25">
      <c r="B479">
        <v>455</v>
      </c>
      <c r="C479" s="31">
        <f t="shared" si="14"/>
        <v>24875558</v>
      </c>
      <c r="D479" s="101">
        <f t="shared" si="15"/>
        <v>8874559.0255020838</v>
      </c>
    </row>
    <row r="480" spans="2:4" x14ac:dyDescent="0.25">
      <c r="B480">
        <v>456</v>
      </c>
      <c r="C480" s="31">
        <f t="shared" si="14"/>
        <v>24886570</v>
      </c>
      <c r="D480" s="101">
        <f t="shared" si="15"/>
        <v>8894063.5508328564</v>
      </c>
    </row>
    <row r="481" spans="2:4" x14ac:dyDescent="0.25">
      <c r="B481">
        <v>457</v>
      </c>
      <c r="C481" s="31">
        <f t="shared" si="14"/>
        <v>24897582</v>
      </c>
      <c r="D481" s="101">
        <f t="shared" si="15"/>
        <v>8913568.0761636309</v>
      </c>
    </row>
    <row r="482" spans="2:4" x14ac:dyDescent="0.25">
      <c r="B482">
        <v>458</v>
      </c>
      <c r="C482" s="31">
        <f t="shared" si="14"/>
        <v>24908594</v>
      </c>
      <c r="D482" s="101">
        <f t="shared" si="15"/>
        <v>8933072.6014944054</v>
      </c>
    </row>
    <row r="483" spans="2:4" x14ac:dyDescent="0.25">
      <c r="B483">
        <v>459</v>
      </c>
      <c r="C483" s="31">
        <f t="shared" si="14"/>
        <v>24919606</v>
      </c>
      <c r="D483" s="101">
        <f t="shared" si="15"/>
        <v>8952577.126825178</v>
      </c>
    </row>
    <row r="484" spans="2:4" x14ac:dyDescent="0.25">
      <c r="B484">
        <v>460</v>
      </c>
      <c r="C484" s="31">
        <f t="shared" si="14"/>
        <v>24930618</v>
      </c>
      <c r="D484" s="101">
        <f t="shared" si="15"/>
        <v>8972081.6521559525</v>
      </c>
    </row>
    <row r="485" spans="2:4" x14ac:dyDescent="0.25">
      <c r="B485">
        <v>461</v>
      </c>
      <c r="C485" s="31">
        <f t="shared" si="14"/>
        <v>24941630</v>
      </c>
      <c r="D485" s="101">
        <f t="shared" si="15"/>
        <v>8991586.177486727</v>
      </c>
    </row>
    <row r="486" spans="2:4" x14ac:dyDescent="0.25">
      <c r="B486">
        <v>462</v>
      </c>
      <c r="C486" s="31">
        <f t="shared" si="14"/>
        <v>24952642</v>
      </c>
      <c r="D486" s="101">
        <f t="shared" si="15"/>
        <v>9011090.7028174996</v>
      </c>
    </row>
    <row r="487" spans="2:4" x14ac:dyDescent="0.25">
      <c r="B487">
        <v>463</v>
      </c>
      <c r="C487" s="31">
        <f t="shared" si="14"/>
        <v>24963654</v>
      </c>
      <c r="D487" s="101">
        <f t="shared" si="15"/>
        <v>9030595.2281482741</v>
      </c>
    </row>
    <row r="488" spans="2:4" x14ac:dyDescent="0.25">
      <c r="B488">
        <v>464</v>
      </c>
      <c r="C488" s="31">
        <f t="shared" si="14"/>
        <v>24974666</v>
      </c>
      <c r="D488" s="101">
        <f t="shared" si="15"/>
        <v>9050099.7534790467</v>
      </c>
    </row>
    <row r="489" spans="2:4" x14ac:dyDescent="0.25">
      <c r="B489">
        <v>465</v>
      </c>
      <c r="C489" s="31">
        <f t="shared" si="14"/>
        <v>24985678</v>
      </c>
      <c r="D489" s="101">
        <f t="shared" si="15"/>
        <v>9069604.2788098212</v>
      </c>
    </row>
    <row r="490" spans="2:4" x14ac:dyDescent="0.25">
      <c r="B490">
        <v>466</v>
      </c>
      <c r="C490" s="31">
        <f t="shared" si="14"/>
        <v>24996690</v>
      </c>
      <c r="D490" s="101">
        <f t="shared" si="15"/>
        <v>9089108.8041405957</v>
      </c>
    </row>
    <row r="491" spans="2:4" x14ac:dyDescent="0.25">
      <c r="B491">
        <v>467</v>
      </c>
      <c r="C491" s="31">
        <f t="shared" si="14"/>
        <v>25007702</v>
      </c>
      <c r="D491" s="101">
        <f t="shared" si="15"/>
        <v>9108613.3294713683</v>
      </c>
    </row>
    <row r="492" spans="2:4" x14ac:dyDescent="0.25">
      <c r="B492">
        <v>468</v>
      </c>
      <c r="C492" s="31">
        <f t="shared" si="14"/>
        <v>25018714</v>
      </c>
      <c r="D492" s="101">
        <f t="shared" si="15"/>
        <v>9128117.8548021428</v>
      </c>
    </row>
    <row r="493" spans="2:4" x14ac:dyDescent="0.25">
      <c r="B493">
        <v>469</v>
      </c>
      <c r="C493" s="31">
        <f t="shared" si="14"/>
        <v>25029726</v>
      </c>
      <c r="D493" s="101">
        <f t="shared" si="15"/>
        <v>9147622.3801329173</v>
      </c>
    </row>
    <row r="494" spans="2:4" x14ac:dyDescent="0.25">
      <c r="B494">
        <v>470</v>
      </c>
      <c r="C494" s="31">
        <f t="shared" si="14"/>
        <v>25040738</v>
      </c>
      <c r="D494" s="101">
        <f t="shared" si="15"/>
        <v>9167126.9054636899</v>
      </c>
    </row>
    <row r="495" spans="2:4" x14ac:dyDescent="0.25">
      <c r="B495">
        <v>471</v>
      </c>
      <c r="C495" s="31">
        <f t="shared" si="14"/>
        <v>25051750</v>
      </c>
      <c r="D495" s="101">
        <f t="shared" si="15"/>
        <v>9186631.4307944644</v>
      </c>
    </row>
    <row r="496" spans="2:4" x14ac:dyDescent="0.25">
      <c r="B496">
        <v>472</v>
      </c>
      <c r="C496" s="31">
        <f t="shared" si="14"/>
        <v>25062762</v>
      </c>
      <c r="D496" s="101">
        <f t="shared" si="15"/>
        <v>9206135.9561252389</v>
      </c>
    </row>
    <row r="497" spans="2:4" x14ac:dyDescent="0.25">
      <c r="B497">
        <v>473</v>
      </c>
      <c r="C497" s="31">
        <f t="shared" si="14"/>
        <v>25073774</v>
      </c>
      <c r="D497" s="101">
        <f t="shared" si="15"/>
        <v>9225640.4814560115</v>
      </c>
    </row>
    <row r="498" spans="2:4" x14ac:dyDescent="0.25">
      <c r="B498">
        <v>474</v>
      </c>
      <c r="C498" s="31">
        <f t="shared" si="14"/>
        <v>25084786</v>
      </c>
      <c r="D498" s="101">
        <f t="shared" si="15"/>
        <v>9245145.006786786</v>
      </c>
    </row>
    <row r="499" spans="2:4" x14ac:dyDescent="0.25">
      <c r="B499">
        <v>475</v>
      </c>
      <c r="C499" s="31">
        <f t="shared" si="14"/>
        <v>25095798</v>
      </c>
      <c r="D499" s="101">
        <f t="shared" si="15"/>
        <v>9264649.5321175586</v>
      </c>
    </row>
    <row r="500" spans="2:4" x14ac:dyDescent="0.25">
      <c r="B500">
        <v>476</v>
      </c>
      <c r="C500" s="31">
        <f t="shared" si="14"/>
        <v>25106810</v>
      </c>
      <c r="D500" s="101">
        <f t="shared" si="15"/>
        <v>9284154.0574483331</v>
      </c>
    </row>
    <row r="501" spans="2:4" x14ac:dyDescent="0.25">
      <c r="B501">
        <v>477</v>
      </c>
      <c r="C501" s="31">
        <f t="shared" si="14"/>
        <v>25117822</v>
      </c>
      <c r="D501" s="101">
        <f t="shared" si="15"/>
        <v>9303658.5827791076</v>
      </c>
    </row>
    <row r="502" spans="2:4" x14ac:dyDescent="0.25">
      <c r="B502">
        <v>478</v>
      </c>
      <c r="C502" s="31">
        <f t="shared" si="14"/>
        <v>25128834</v>
      </c>
      <c r="D502" s="101">
        <f t="shared" si="15"/>
        <v>9323163.1081098802</v>
      </c>
    </row>
    <row r="503" spans="2:4" x14ac:dyDescent="0.25">
      <c r="B503">
        <v>479</v>
      </c>
      <c r="C503" s="31">
        <f t="shared" si="14"/>
        <v>25139846</v>
      </c>
      <c r="D503" s="101">
        <f t="shared" si="15"/>
        <v>9342667.6334406547</v>
      </c>
    </row>
    <row r="504" spans="2:4" x14ac:dyDescent="0.25">
      <c r="B504">
        <v>480</v>
      </c>
      <c r="C504" s="31">
        <f t="shared" si="14"/>
        <v>25150858</v>
      </c>
      <c r="D504" s="101">
        <f t="shared" si="15"/>
        <v>9362172.1587714292</v>
      </c>
    </row>
    <row r="505" spans="2:4" x14ac:dyDescent="0.25">
      <c r="B505">
        <v>481</v>
      </c>
      <c r="C505" s="31">
        <f t="shared" si="14"/>
        <v>25161870</v>
      </c>
      <c r="D505" s="101">
        <f t="shared" si="15"/>
        <v>9381676.6841022018</v>
      </c>
    </row>
    <row r="506" spans="2:4" x14ac:dyDescent="0.25">
      <c r="B506">
        <v>482</v>
      </c>
      <c r="C506" s="31">
        <f t="shared" si="14"/>
        <v>25172882</v>
      </c>
      <c r="D506" s="101">
        <f t="shared" si="15"/>
        <v>9401181.2094329763</v>
      </c>
    </row>
    <row r="507" spans="2:4" x14ac:dyDescent="0.25">
      <c r="B507">
        <v>483</v>
      </c>
      <c r="C507" s="31">
        <f t="shared" si="14"/>
        <v>25183894</v>
      </c>
      <c r="D507" s="101">
        <f t="shared" si="15"/>
        <v>9420685.7347637508</v>
      </c>
    </row>
    <row r="508" spans="2:4" x14ac:dyDescent="0.25">
      <c r="B508">
        <v>484</v>
      </c>
      <c r="C508" s="31">
        <f t="shared" si="14"/>
        <v>25194906</v>
      </c>
      <c r="D508" s="101">
        <f t="shared" si="15"/>
        <v>9440190.2600945234</v>
      </c>
    </row>
    <row r="509" spans="2:4" x14ac:dyDescent="0.25">
      <c r="B509">
        <v>485</v>
      </c>
      <c r="C509" s="31">
        <f t="shared" si="14"/>
        <v>25205918</v>
      </c>
      <c r="D509" s="101">
        <f t="shared" si="15"/>
        <v>9459694.7854252979</v>
      </c>
    </row>
    <row r="510" spans="2:4" x14ac:dyDescent="0.25">
      <c r="B510">
        <v>486</v>
      </c>
      <c r="C510" s="31">
        <f t="shared" si="14"/>
        <v>25216930</v>
      </c>
      <c r="D510" s="101">
        <f t="shared" si="15"/>
        <v>9479199.3107560705</v>
      </c>
    </row>
    <row r="511" spans="2:4" x14ac:dyDescent="0.25">
      <c r="B511">
        <v>487</v>
      </c>
      <c r="C511" s="31">
        <f t="shared" si="14"/>
        <v>25227942</v>
      </c>
      <c r="D511" s="101">
        <f t="shared" si="15"/>
        <v>9498703.836086845</v>
      </c>
    </row>
    <row r="512" spans="2:4" x14ac:dyDescent="0.25">
      <c r="B512">
        <v>488</v>
      </c>
      <c r="C512" s="31">
        <f t="shared" si="14"/>
        <v>25238954</v>
      </c>
      <c r="D512" s="101">
        <f t="shared" si="15"/>
        <v>9518208.3614176195</v>
      </c>
    </row>
    <row r="513" spans="2:4" x14ac:dyDescent="0.25">
      <c r="B513">
        <v>489</v>
      </c>
      <c r="C513" s="31">
        <f t="shared" si="14"/>
        <v>25249966</v>
      </c>
      <c r="D513" s="101">
        <f t="shared" si="15"/>
        <v>9537712.8867483921</v>
      </c>
    </row>
    <row r="514" spans="2:4" x14ac:dyDescent="0.25">
      <c r="B514">
        <v>490</v>
      </c>
      <c r="C514" s="31">
        <f t="shared" si="14"/>
        <v>25260978</v>
      </c>
      <c r="D514" s="101">
        <f t="shared" si="15"/>
        <v>9557217.4120791666</v>
      </c>
    </row>
    <row r="515" spans="2:4" x14ac:dyDescent="0.25">
      <c r="B515">
        <v>491</v>
      </c>
      <c r="C515" s="31">
        <f t="shared" si="14"/>
        <v>25271990</v>
      </c>
      <c r="D515" s="101">
        <f t="shared" si="15"/>
        <v>9576721.9374099411</v>
      </c>
    </row>
    <row r="516" spans="2:4" x14ac:dyDescent="0.25">
      <c r="B516">
        <v>492</v>
      </c>
      <c r="C516" s="31">
        <f t="shared" si="14"/>
        <v>25283002</v>
      </c>
      <c r="D516" s="101">
        <f t="shared" si="15"/>
        <v>9596226.4627407137</v>
      </c>
    </row>
    <row r="517" spans="2:4" x14ac:dyDescent="0.25">
      <c r="B517">
        <v>493</v>
      </c>
      <c r="C517" s="31">
        <f t="shared" si="14"/>
        <v>25294014</v>
      </c>
      <c r="D517" s="101">
        <f t="shared" si="15"/>
        <v>9615730.9880714882</v>
      </c>
    </row>
    <row r="518" spans="2:4" x14ac:dyDescent="0.25">
      <c r="B518">
        <v>494</v>
      </c>
      <c r="C518" s="31">
        <f t="shared" si="14"/>
        <v>25305026</v>
      </c>
      <c r="D518" s="101">
        <f t="shared" si="15"/>
        <v>9635235.5134022627</v>
      </c>
    </row>
    <row r="519" spans="2:4" x14ac:dyDescent="0.25">
      <c r="B519">
        <v>495</v>
      </c>
      <c r="C519" s="31">
        <f t="shared" si="14"/>
        <v>25316038</v>
      </c>
      <c r="D519" s="101">
        <f t="shared" si="15"/>
        <v>9654740.0387330353</v>
      </c>
    </row>
    <row r="520" spans="2:4" x14ac:dyDescent="0.25">
      <c r="B520">
        <v>496</v>
      </c>
      <c r="C520" s="31">
        <f t="shared" si="14"/>
        <v>25327050</v>
      </c>
      <c r="D520" s="101">
        <f t="shared" si="15"/>
        <v>9674244.5640638098</v>
      </c>
    </row>
    <row r="521" spans="2:4" x14ac:dyDescent="0.25">
      <c r="B521">
        <v>497</v>
      </c>
      <c r="C521" s="31">
        <f t="shared" si="14"/>
        <v>25338062</v>
      </c>
      <c r="D521" s="101">
        <f t="shared" si="15"/>
        <v>9693749.0893945824</v>
      </c>
    </row>
    <row r="522" spans="2:4" x14ac:dyDescent="0.25">
      <c r="B522">
        <v>498</v>
      </c>
      <c r="C522" s="31">
        <f t="shared" si="14"/>
        <v>25349074</v>
      </c>
      <c r="D522" s="101">
        <f t="shared" si="15"/>
        <v>9713253.6147253569</v>
      </c>
    </row>
    <row r="523" spans="2:4" x14ac:dyDescent="0.25">
      <c r="B523">
        <v>499</v>
      </c>
      <c r="C523" s="31">
        <f t="shared" si="14"/>
        <v>25360086</v>
      </c>
      <c r="D523" s="101">
        <f t="shared" si="15"/>
        <v>9732758.1400561314</v>
      </c>
    </row>
    <row r="524" spans="2:4" x14ac:dyDescent="0.25">
      <c r="B524">
        <v>500</v>
      </c>
      <c r="C524" s="31">
        <f t="shared" si="14"/>
        <v>25371098</v>
      </c>
      <c r="D524" s="101">
        <f t="shared" si="15"/>
        <v>9752262.665386904</v>
      </c>
    </row>
    <row r="525" spans="2:4" x14ac:dyDescent="0.25">
      <c r="B525">
        <v>501</v>
      </c>
      <c r="C525" s="31">
        <f t="shared" si="14"/>
        <v>25382110</v>
      </c>
      <c r="D525" s="101">
        <f t="shared" si="15"/>
        <v>9771767.1907176785</v>
      </c>
    </row>
    <row r="526" spans="2:4" x14ac:dyDescent="0.25">
      <c r="B526">
        <v>502</v>
      </c>
      <c r="C526" s="31">
        <f t="shared" si="14"/>
        <v>25393122</v>
      </c>
      <c r="D526" s="101">
        <f t="shared" si="15"/>
        <v>9791271.716048453</v>
      </c>
    </row>
    <row r="527" spans="2:4" x14ac:dyDescent="0.25">
      <c r="B527">
        <v>503</v>
      </c>
      <c r="C527" s="31">
        <f t="shared" si="14"/>
        <v>25404134</v>
      </c>
      <c r="D527" s="101">
        <f t="shared" si="15"/>
        <v>9810776.2413792256</v>
      </c>
    </row>
    <row r="528" spans="2:4" x14ac:dyDescent="0.25">
      <c r="B528">
        <v>504</v>
      </c>
      <c r="C528" s="31">
        <f t="shared" si="14"/>
        <v>25415146</v>
      </c>
      <c r="D528" s="101">
        <f t="shared" si="15"/>
        <v>9830280.7667100001</v>
      </c>
    </row>
    <row r="529" spans="2:4" x14ac:dyDescent="0.25">
      <c r="B529">
        <v>505</v>
      </c>
      <c r="C529" s="31">
        <f t="shared" si="14"/>
        <v>25426158</v>
      </c>
      <c r="D529" s="101">
        <f t="shared" si="15"/>
        <v>9849785.2920407746</v>
      </c>
    </row>
    <row r="530" spans="2:4" x14ac:dyDescent="0.25">
      <c r="B530">
        <v>506</v>
      </c>
      <c r="C530" s="31">
        <f t="shared" si="14"/>
        <v>25437170</v>
      </c>
      <c r="D530" s="101">
        <f t="shared" si="15"/>
        <v>9869289.8173715472</v>
      </c>
    </row>
    <row r="531" spans="2:4" x14ac:dyDescent="0.25">
      <c r="B531">
        <v>507</v>
      </c>
      <c r="C531" s="31">
        <f t="shared" si="14"/>
        <v>25448182</v>
      </c>
      <c r="D531" s="101">
        <f t="shared" si="15"/>
        <v>9888794.3427023217</v>
      </c>
    </row>
    <row r="532" spans="2:4" x14ac:dyDescent="0.25">
      <c r="B532">
        <v>508</v>
      </c>
      <c r="C532" s="31">
        <f t="shared" si="14"/>
        <v>25459194</v>
      </c>
      <c r="D532" s="101">
        <f t="shared" si="15"/>
        <v>9908298.8680330943</v>
      </c>
    </row>
    <row r="533" spans="2:4" x14ac:dyDescent="0.25">
      <c r="B533">
        <v>509</v>
      </c>
      <c r="C533" s="31">
        <f t="shared" si="14"/>
        <v>25470206</v>
      </c>
      <c r="D533" s="101">
        <f t="shared" si="15"/>
        <v>9927803.3933638688</v>
      </c>
    </row>
    <row r="534" spans="2:4" x14ac:dyDescent="0.25">
      <c r="B534">
        <v>510</v>
      </c>
      <c r="C534" s="31">
        <f t="shared" si="14"/>
        <v>25481218</v>
      </c>
      <c r="D534" s="101">
        <f t="shared" si="15"/>
        <v>9947307.9186946433</v>
      </c>
    </row>
    <row r="535" spans="2:4" x14ac:dyDescent="0.25">
      <c r="B535">
        <v>511</v>
      </c>
      <c r="C535" s="31">
        <f t="shared" si="14"/>
        <v>25492230</v>
      </c>
      <c r="D535" s="101">
        <f t="shared" si="15"/>
        <v>9966812.4440254159</v>
      </c>
    </row>
    <row r="536" spans="2:4" x14ac:dyDescent="0.25">
      <c r="B536">
        <v>512</v>
      </c>
      <c r="C536" s="31">
        <f t="shared" si="14"/>
        <v>25503242</v>
      </c>
      <c r="D536" s="101">
        <f t="shared" si="15"/>
        <v>9986316.9693561904</v>
      </c>
    </row>
    <row r="537" spans="2:4" x14ac:dyDescent="0.25">
      <c r="B537">
        <v>513</v>
      </c>
      <c r="C537" s="31">
        <f t="shared" ref="C537:C600" si="16">$C$9+$C$17*B537</f>
        <v>25514254</v>
      </c>
      <c r="D537" s="101">
        <f t="shared" ref="D537:D600" si="17">$C$19*B537</f>
        <v>10005821.494686965</v>
      </c>
    </row>
    <row r="538" spans="2:4" x14ac:dyDescent="0.25">
      <c r="B538">
        <v>514</v>
      </c>
      <c r="C538" s="31">
        <f t="shared" si="16"/>
        <v>25525266</v>
      </c>
      <c r="D538" s="101">
        <f t="shared" si="17"/>
        <v>10025326.020017738</v>
      </c>
    </row>
    <row r="539" spans="2:4" x14ac:dyDescent="0.25">
      <c r="B539">
        <v>515</v>
      </c>
      <c r="C539" s="31">
        <f t="shared" si="16"/>
        <v>25536278</v>
      </c>
      <c r="D539" s="101">
        <f t="shared" si="17"/>
        <v>10044830.545348512</v>
      </c>
    </row>
    <row r="540" spans="2:4" x14ac:dyDescent="0.25">
      <c r="B540">
        <v>516</v>
      </c>
      <c r="C540" s="31">
        <f t="shared" si="16"/>
        <v>25547290</v>
      </c>
      <c r="D540" s="101">
        <f t="shared" si="17"/>
        <v>10064335.070679286</v>
      </c>
    </row>
    <row r="541" spans="2:4" x14ac:dyDescent="0.25">
      <c r="B541">
        <v>517</v>
      </c>
      <c r="C541" s="31">
        <f t="shared" si="16"/>
        <v>25558302</v>
      </c>
      <c r="D541" s="101">
        <f t="shared" si="17"/>
        <v>10083839.596010059</v>
      </c>
    </row>
    <row r="542" spans="2:4" x14ac:dyDescent="0.25">
      <c r="B542">
        <v>518</v>
      </c>
      <c r="C542" s="31">
        <f t="shared" si="16"/>
        <v>25569314</v>
      </c>
      <c r="D542" s="101">
        <f t="shared" si="17"/>
        <v>10103344.121340834</v>
      </c>
    </row>
    <row r="543" spans="2:4" x14ac:dyDescent="0.25">
      <c r="B543">
        <v>519</v>
      </c>
      <c r="C543" s="31">
        <f t="shared" si="16"/>
        <v>25580326</v>
      </c>
      <c r="D543" s="101">
        <f t="shared" si="17"/>
        <v>10122848.646671606</v>
      </c>
    </row>
    <row r="544" spans="2:4" x14ac:dyDescent="0.25">
      <c r="B544">
        <v>520</v>
      </c>
      <c r="C544" s="31">
        <f t="shared" si="16"/>
        <v>25591338</v>
      </c>
      <c r="D544" s="101">
        <f t="shared" si="17"/>
        <v>10142353.172002381</v>
      </c>
    </row>
    <row r="545" spans="2:4" x14ac:dyDescent="0.25">
      <c r="B545">
        <v>521</v>
      </c>
      <c r="C545" s="31">
        <f t="shared" si="16"/>
        <v>25602350</v>
      </c>
      <c r="D545" s="101">
        <f t="shared" si="17"/>
        <v>10161857.697333155</v>
      </c>
    </row>
    <row r="546" spans="2:4" x14ac:dyDescent="0.25">
      <c r="B546">
        <v>522</v>
      </c>
      <c r="C546" s="31">
        <f t="shared" si="16"/>
        <v>25613362</v>
      </c>
      <c r="D546" s="101">
        <f t="shared" si="17"/>
        <v>10181362.222663928</v>
      </c>
    </row>
    <row r="547" spans="2:4" x14ac:dyDescent="0.25">
      <c r="B547">
        <v>523</v>
      </c>
      <c r="C547" s="31">
        <f t="shared" si="16"/>
        <v>25624374</v>
      </c>
      <c r="D547" s="101">
        <f t="shared" si="17"/>
        <v>10200866.747994702</v>
      </c>
    </row>
    <row r="548" spans="2:4" x14ac:dyDescent="0.25">
      <c r="B548">
        <v>524</v>
      </c>
      <c r="C548" s="31">
        <f t="shared" si="16"/>
        <v>25635386</v>
      </c>
      <c r="D548" s="101">
        <f t="shared" si="17"/>
        <v>10220371.273325477</v>
      </c>
    </row>
    <row r="549" spans="2:4" x14ac:dyDescent="0.25">
      <c r="B549">
        <v>525</v>
      </c>
      <c r="C549" s="31">
        <f t="shared" si="16"/>
        <v>25646398</v>
      </c>
      <c r="D549" s="101">
        <f t="shared" si="17"/>
        <v>10239875.798656249</v>
      </c>
    </row>
    <row r="550" spans="2:4" x14ac:dyDescent="0.25">
      <c r="B550">
        <v>526</v>
      </c>
      <c r="C550" s="31">
        <f t="shared" si="16"/>
        <v>25657410</v>
      </c>
      <c r="D550" s="101">
        <f t="shared" si="17"/>
        <v>10259380.323987024</v>
      </c>
    </row>
    <row r="551" spans="2:4" x14ac:dyDescent="0.25">
      <c r="B551">
        <v>527</v>
      </c>
      <c r="C551" s="31">
        <f t="shared" si="16"/>
        <v>25668422</v>
      </c>
      <c r="D551" s="101">
        <f t="shared" si="17"/>
        <v>10278884.849317798</v>
      </c>
    </row>
    <row r="552" spans="2:4" x14ac:dyDescent="0.25">
      <c r="B552">
        <v>528</v>
      </c>
      <c r="C552" s="31">
        <f t="shared" si="16"/>
        <v>25679434</v>
      </c>
      <c r="D552" s="101">
        <f t="shared" si="17"/>
        <v>10298389.374648571</v>
      </c>
    </row>
    <row r="553" spans="2:4" x14ac:dyDescent="0.25">
      <c r="B553">
        <v>529</v>
      </c>
      <c r="C553" s="31">
        <f t="shared" si="16"/>
        <v>25690446</v>
      </c>
      <c r="D553" s="101">
        <f t="shared" si="17"/>
        <v>10317893.899979346</v>
      </c>
    </row>
    <row r="554" spans="2:4" x14ac:dyDescent="0.25">
      <c r="B554">
        <v>530</v>
      </c>
      <c r="C554" s="31">
        <f t="shared" si="16"/>
        <v>25701458</v>
      </c>
      <c r="D554" s="101">
        <f t="shared" si="17"/>
        <v>10337398.425310118</v>
      </c>
    </row>
    <row r="555" spans="2:4" x14ac:dyDescent="0.25">
      <c r="B555">
        <v>531</v>
      </c>
      <c r="C555" s="31">
        <f t="shared" si="16"/>
        <v>25712470</v>
      </c>
      <c r="D555" s="101">
        <f t="shared" si="17"/>
        <v>10356902.950640893</v>
      </c>
    </row>
    <row r="556" spans="2:4" x14ac:dyDescent="0.25">
      <c r="B556">
        <v>532</v>
      </c>
      <c r="C556" s="31">
        <f t="shared" si="16"/>
        <v>25723482</v>
      </c>
      <c r="D556" s="101">
        <f t="shared" si="17"/>
        <v>10376407.475971667</v>
      </c>
    </row>
    <row r="557" spans="2:4" x14ac:dyDescent="0.25">
      <c r="B557">
        <v>533</v>
      </c>
      <c r="C557" s="31">
        <f t="shared" si="16"/>
        <v>25734494</v>
      </c>
      <c r="D557" s="101">
        <f t="shared" si="17"/>
        <v>10395912.00130244</v>
      </c>
    </row>
    <row r="558" spans="2:4" x14ac:dyDescent="0.25">
      <c r="B558">
        <v>534</v>
      </c>
      <c r="C558" s="31">
        <f t="shared" si="16"/>
        <v>25745506</v>
      </c>
      <c r="D558" s="101">
        <f t="shared" si="17"/>
        <v>10415416.526633214</v>
      </c>
    </row>
    <row r="559" spans="2:4" x14ac:dyDescent="0.25">
      <c r="B559">
        <v>535</v>
      </c>
      <c r="C559" s="31">
        <f t="shared" si="16"/>
        <v>25756518</v>
      </c>
      <c r="D559" s="101">
        <f t="shared" si="17"/>
        <v>10434921.051963989</v>
      </c>
    </row>
    <row r="560" spans="2:4" x14ac:dyDescent="0.25">
      <c r="B560">
        <v>536</v>
      </c>
      <c r="C560" s="31">
        <f t="shared" si="16"/>
        <v>25767530</v>
      </c>
      <c r="D560" s="101">
        <f t="shared" si="17"/>
        <v>10454425.577294761</v>
      </c>
    </row>
    <row r="561" spans="2:4" x14ac:dyDescent="0.25">
      <c r="B561">
        <v>537</v>
      </c>
      <c r="C561" s="31">
        <f t="shared" si="16"/>
        <v>25778542</v>
      </c>
      <c r="D561" s="101">
        <f t="shared" si="17"/>
        <v>10473930.102625536</v>
      </c>
    </row>
    <row r="562" spans="2:4" x14ac:dyDescent="0.25">
      <c r="B562">
        <v>538</v>
      </c>
      <c r="C562" s="31">
        <f t="shared" si="16"/>
        <v>25789554</v>
      </c>
      <c r="D562" s="101">
        <f t="shared" si="17"/>
        <v>10493434.62795631</v>
      </c>
    </row>
    <row r="563" spans="2:4" x14ac:dyDescent="0.25">
      <c r="B563">
        <v>539</v>
      </c>
      <c r="C563" s="31">
        <f t="shared" si="16"/>
        <v>25800566</v>
      </c>
      <c r="D563" s="101">
        <f t="shared" si="17"/>
        <v>10512939.153287083</v>
      </c>
    </row>
    <row r="564" spans="2:4" x14ac:dyDescent="0.25">
      <c r="B564">
        <v>540</v>
      </c>
      <c r="C564" s="31">
        <f t="shared" si="16"/>
        <v>25811578</v>
      </c>
      <c r="D564" s="101">
        <f t="shared" si="17"/>
        <v>10532443.678617857</v>
      </c>
    </row>
    <row r="565" spans="2:4" x14ac:dyDescent="0.25">
      <c r="B565">
        <v>541</v>
      </c>
      <c r="C565" s="31">
        <f t="shared" si="16"/>
        <v>25822590</v>
      </c>
      <c r="D565" s="101">
        <f t="shared" si="17"/>
        <v>10551948.20394863</v>
      </c>
    </row>
    <row r="566" spans="2:4" x14ac:dyDescent="0.25">
      <c r="B566">
        <v>542</v>
      </c>
      <c r="C566" s="31">
        <f t="shared" si="16"/>
        <v>25833602</v>
      </c>
      <c r="D566" s="101">
        <f t="shared" si="17"/>
        <v>10571452.729279405</v>
      </c>
    </row>
    <row r="567" spans="2:4" x14ac:dyDescent="0.25">
      <c r="B567">
        <v>543</v>
      </c>
      <c r="C567" s="31">
        <f t="shared" si="16"/>
        <v>25844614</v>
      </c>
      <c r="D567" s="101">
        <f t="shared" si="17"/>
        <v>10590957.254610179</v>
      </c>
    </row>
    <row r="568" spans="2:4" x14ac:dyDescent="0.25">
      <c r="B568">
        <v>544</v>
      </c>
      <c r="C568" s="31">
        <f t="shared" si="16"/>
        <v>25855626</v>
      </c>
      <c r="D568" s="101">
        <f t="shared" si="17"/>
        <v>10610461.779940952</v>
      </c>
    </row>
    <row r="569" spans="2:4" x14ac:dyDescent="0.25">
      <c r="B569">
        <v>545</v>
      </c>
      <c r="C569" s="31">
        <f t="shared" si="16"/>
        <v>25866638</v>
      </c>
      <c r="D569" s="101">
        <f t="shared" si="17"/>
        <v>10629966.305271726</v>
      </c>
    </row>
    <row r="570" spans="2:4" x14ac:dyDescent="0.25">
      <c r="B570">
        <v>546</v>
      </c>
      <c r="C570" s="31">
        <f t="shared" si="16"/>
        <v>25877650</v>
      </c>
      <c r="D570" s="101">
        <f t="shared" si="17"/>
        <v>10649470.830602501</v>
      </c>
    </row>
    <row r="571" spans="2:4" x14ac:dyDescent="0.25">
      <c r="B571">
        <v>547</v>
      </c>
      <c r="C571" s="31">
        <f t="shared" si="16"/>
        <v>25888662</v>
      </c>
      <c r="D571" s="101">
        <f t="shared" si="17"/>
        <v>10668975.355933273</v>
      </c>
    </row>
    <row r="572" spans="2:4" x14ac:dyDescent="0.25">
      <c r="B572">
        <v>548</v>
      </c>
      <c r="C572" s="31">
        <f t="shared" si="16"/>
        <v>25899674</v>
      </c>
      <c r="D572" s="101">
        <f t="shared" si="17"/>
        <v>10688479.881264048</v>
      </c>
    </row>
    <row r="573" spans="2:4" x14ac:dyDescent="0.25">
      <c r="B573">
        <v>549</v>
      </c>
      <c r="C573" s="31">
        <f t="shared" si="16"/>
        <v>25910686</v>
      </c>
      <c r="D573" s="101">
        <f t="shared" si="17"/>
        <v>10707984.406594822</v>
      </c>
    </row>
    <row r="574" spans="2:4" x14ac:dyDescent="0.25">
      <c r="B574">
        <v>550</v>
      </c>
      <c r="C574" s="31">
        <f t="shared" si="16"/>
        <v>25921698</v>
      </c>
      <c r="D574" s="101">
        <f t="shared" si="17"/>
        <v>10727488.931925595</v>
      </c>
    </row>
    <row r="575" spans="2:4" x14ac:dyDescent="0.25">
      <c r="B575">
        <v>551</v>
      </c>
      <c r="C575" s="31">
        <f t="shared" si="16"/>
        <v>25932710</v>
      </c>
      <c r="D575" s="101">
        <f t="shared" si="17"/>
        <v>10746993.457256369</v>
      </c>
    </row>
    <row r="576" spans="2:4" x14ac:dyDescent="0.25">
      <c r="B576">
        <v>552</v>
      </c>
      <c r="C576" s="31">
        <f t="shared" si="16"/>
        <v>25943722</v>
      </c>
      <c r="D576" s="101">
        <f t="shared" si="17"/>
        <v>10766497.982587142</v>
      </c>
    </row>
    <row r="577" spans="2:4" x14ac:dyDescent="0.25">
      <c r="B577">
        <v>553</v>
      </c>
      <c r="C577" s="31">
        <f t="shared" si="16"/>
        <v>25954734</v>
      </c>
      <c r="D577" s="101">
        <f t="shared" si="17"/>
        <v>10786002.507917916</v>
      </c>
    </row>
    <row r="578" spans="2:4" x14ac:dyDescent="0.25">
      <c r="B578">
        <v>554</v>
      </c>
      <c r="C578" s="31">
        <f t="shared" si="16"/>
        <v>25965746</v>
      </c>
      <c r="D578" s="101">
        <f t="shared" si="17"/>
        <v>10805507.033248691</v>
      </c>
    </row>
    <row r="579" spans="2:4" x14ac:dyDescent="0.25">
      <c r="B579">
        <v>555</v>
      </c>
      <c r="C579" s="31">
        <f t="shared" si="16"/>
        <v>25976758</v>
      </c>
      <c r="D579" s="101">
        <f t="shared" si="17"/>
        <v>10825011.558579464</v>
      </c>
    </row>
    <row r="580" spans="2:4" x14ac:dyDescent="0.25">
      <c r="B580">
        <v>556</v>
      </c>
      <c r="C580" s="31">
        <f t="shared" si="16"/>
        <v>25987770</v>
      </c>
      <c r="D580" s="101">
        <f t="shared" si="17"/>
        <v>10844516.083910238</v>
      </c>
    </row>
    <row r="581" spans="2:4" x14ac:dyDescent="0.25">
      <c r="B581">
        <v>557</v>
      </c>
      <c r="C581" s="31">
        <f t="shared" si="16"/>
        <v>25998782</v>
      </c>
      <c r="D581" s="101">
        <f t="shared" si="17"/>
        <v>10864020.609241012</v>
      </c>
    </row>
    <row r="582" spans="2:4" x14ac:dyDescent="0.25">
      <c r="B582">
        <v>558</v>
      </c>
      <c r="C582" s="31">
        <f t="shared" si="16"/>
        <v>26009794</v>
      </c>
      <c r="D582" s="101">
        <f t="shared" si="17"/>
        <v>10883525.134571785</v>
      </c>
    </row>
    <row r="583" spans="2:4" x14ac:dyDescent="0.25">
      <c r="B583">
        <v>559</v>
      </c>
      <c r="C583" s="31">
        <f t="shared" si="16"/>
        <v>26020806</v>
      </c>
      <c r="D583" s="101">
        <f t="shared" si="17"/>
        <v>10903029.65990256</v>
      </c>
    </row>
    <row r="584" spans="2:4" x14ac:dyDescent="0.25">
      <c r="B584">
        <v>560</v>
      </c>
      <c r="C584" s="31">
        <f t="shared" si="16"/>
        <v>26031818</v>
      </c>
      <c r="D584" s="101">
        <f t="shared" si="17"/>
        <v>10922534.185233334</v>
      </c>
    </row>
    <row r="585" spans="2:4" x14ac:dyDescent="0.25">
      <c r="B585">
        <v>561</v>
      </c>
      <c r="C585" s="31">
        <f t="shared" si="16"/>
        <v>26042830</v>
      </c>
      <c r="D585" s="101">
        <f t="shared" si="17"/>
        <v>10942038.710564107</v>
      </c>
    </row>
    <row r="586" spans="2:4" x14ac:dyDescent="0.25">
      <c r="B586">
        <v>562</v>
      </c>
      <c r="C586" s="31">
        <f t="shared" si="16"/>
        <v>26053842</v>
      </c>
      <c r="D586" s="101">
        <f t="shared" si="17"/>
        <v>10961543.235894881</v>
      </c>
    </row>
    <row r="587" spans="2:4" x14ac:dyDescent="0.25">
      <c r="B587">
        <v>563</v>
      </c>
      <c r="C587" s="31">
        <f t="shared" si="16"/>
        <v>26064854</v>
      </c>
      <c r="D587" s="101">
        <f t="shared" si="17"/>
        <v>10981047.761225654</v>
      </c>
    </row>
    <row r="588" spans="2:4" x14ac:dyDescent="0.25">
      <c r="B588">
        <v>564</v>
      </c>
      <c r="C588" s="31">
        <f t="shared" si="16"/>
        <v>26075866</v>
      </c>
      <c r="D588" s="101">
        <f t="shared" si="17"/>
        <v>11000552.286556428</v>
      </c>
    </row>
    <row r="589" spans="2:4" x14ac:dyDescent="0.25">
      <c r="B589">
        <v>565</v>
      </c>
      <c r="C589" s="31">
        <f t="shared" si="16"/>
        <v>26086878</v>
      </c>
      <c r="D589" s="101">
        <f t="shared" si="17"/>
        <v>11020056.811887203</v>
      </c>
    </row>
    <row r="590" spans="2:4" x14ac:dyDescent="0.25">
      <c r="B590">
        <v>566</v>
      </c>
      <c r="C590" s="31">
        <f t="shared" si="16"/>
        <v>26097890</v>
      </c>
      <c r="D590" s="101">
        <f t="shared" si="17"/>
        <v>11039561.337217975</v>
      </c>
    </row>
    <row r="591" spans="2:4" x14ac:dyDescent="0.25">
      <c r="B591">
        <v>567</v>
      </c>
      <c r="C591" s="31">
        <f t="shared" si="16"/>
        <v>26108902</v>
      </c>
      <c r="D591" s="101">
        <f t="shared" si="17"/>
        <v>11059065.86254875</v>
      </c>
    </row>
    <row r="592" spans="2:4" x14ac:dyDescent="0.25">
      <c r="B592">
        <v>568</v>
      </c>
      <c r="C592" s="31">
        <f t="shared" si="16"/>
        <v>26119914</v>
      </c>
      <c r="D592" s="101">
        <f t="shared" si="17"/>
        <v>11078570.387879524</v>
      </c>
    </row>
    <row r="593" spans="2:4" x14ac:dyDescent="0.25">
      <c r="B593">
        <v>569</v>
      </c>
      <c r="C593" s="31">
        <f t="shared" si="16"/>
        <v>26130926</v>
      </c>
      <c r="D593" s="101">
        <f t="shared" si="17"/>
        <v>11098074.913210297</v>
      </c>
    </row>
    <row r="594" spans="2:4" x14ac:dyDescent="0.25">
      <c r="B594">
        <v>570</v>
      </c>
      <c r="C594" s="31">
        <f t="shared" si="16"/>
        <v>26141938</v>
      </c>
      <c r="D594" s="101">
        <f t="shared" si="17"/>
        <v>11117579.438541071</v>
      </c>
    </row>
    <row r="595" spans="2:4" x14ac:dyDescent="0.25">
      <c r="B595">
        <v>571</v>
      </c>
      <c r="C595" s="31">
        <f t="shared" si="16"/>
        <v>26152950</v>
      </c>
      <c r="D595" s="101">
        <f t="shared" si="17"/>
        <v>11137083.963871846</v>
      </c>
    </row>
    <row r="596" spans="2:4" x14ac:dyDescent="0.25">
      <c r="B596">
        <v>572</v>
      </c>
      <c r="C596" s="31">
        <f t="shared" si="16"/>
        <v>26163962</v>
      </c>
      <c r="D596" s="101">
        <f t="shared" si="17"/>
        <v>11156588.489202619</v>
      </c>
    </row>
    <row r="597" spans="2:4" x14ac:dyDescent="0.25">
      <c r="B597">
        <v>573</v>
      </c>
      <c r="C597" s="31">
        <f t="shared" si="16"/>
        <v>26174974</v>
      </c>
      <c r="D597" s="101">
        <f t="shared" si="17"/>
        <v>11176093.014533393</v>
      </c>
    </row>
    <row r="598" spans="2:4" x14ac:dyDescent="0.25">
      <c r="B598">
        <v>574</v>
      </c>
      <c r="C598" s="31">
        <f t="shared" si="16"/>
        <v>26185986</v>
      </c>
      <c r="D598" s="101">
        <f t="shared" si="17"/>
        <v>11195597.539864166</v>
      </c>
    </row>
    <row r="599" spans="2:4" x14ac:dyDescent="0.25">
      <c r="B599">
        <v>575</v>
      </c>
      <c r="C599" s="31">
        <f t="shared" si="16"/>
        <v>26196998</v>
      </c>
      <c r="D599" s="101">
        <f t="shared" si="17"/>
        <v>11215102.06519494</v>
      </c>
    </row>
    <row r="600" spans="2:4" x14ac:dyDescent="0.25">
      <c r="B600">
        <v>576</v>
      </c>
      <c r="C600" s="31">
        <f t="shared" si="16"/>
        <v>26208010</v>
      </c>
      <c r="D600" s="101">
        <f t="shared" si="17"/>
        <v>11234606.590525715</v>
      </c>
    </row>
    <row r="601" spans="2:4" x14ac:dyDescent="0.25">
      <c r="B601">
        <v>577</v>
      </c>
      <c r="C601" s="31">
        <f t="shared" ref="C601:C664" si="18">$C$9+$C$17*B601</f>
        <v>26219022</v>
      </c>
      <c r="D601" s="101">
        <f t="shared" ref="D601:D664" si="19">$C$19*B601</f>
        <v>11254111.115856487</v>
      </c>
    </row>
    <row r="602" spans="2:4" x14ac:dyDescent="0.25">
      <c r="B602">
        <v>578</v>
      </c>
      <c r="C602" s="31">
        <f t="shared" si="18"/>
        <v>26230034</v>
      </c>
      <c r="D602" s="101">
        <f t="shared" si="19"/>
        <v>11273615.641187262</v>
      </c>
    </row>
    <row r="603" spans="2:4" x14ac:dyDescent="0.25">
      <c r="B603">
        <v>579</v>
      </c>
      <c r="C603" s="31">
        <f t="shared" si="18"/>
        <v>26241046</v>
      </c>
      <c r="D603" s="101">
        <f t="shared" si="19"/>
        <v>11293120.166518036</v>
      </c>
    </row>
    <row r="604" spans="2:4" x14ac:dyDescent="0.25">
      <c r="B604">
        <v>580</v>
      </c>
      <c r="C604" s="31">
        <f t="shared" si="18"/>
        <v>26252058</v>
      </c>
      <c r="D604" s="101">
        <f t="shared" si="19"/>
        <v>11312624.691848809</v>
      </c>
    </row>
    <row r="605" spans="2:4" x14ac:dyDescent="0.25">
      <c r="B605">
        <v>581</v>
      </c>
      <c r="C605" s="31">
        <f t="shared" si="18"/>
        <v>26263070</v>
      </c>
      <c r="D605" s="101">
        <f t="shared" si="19"/>
        <v>11332129.217179583</v>
      </c>
    </row>
    <row r="606" spans="2:4" x14ac:dyDescent="0.25">
      <c r="B606">
        <v>582</v>
      </c>
      <c r="C606" s="31">
        <f t="shared" si="18"/>
        <v>26274082</v>
      </c>
      <c r="D606" s="101">
        <f t="shared" si="19"/>
        <v>11351633.742510358</v>
      </c>
    </row>
    <row r="607" spans="2:4" x14ac:dyDescent="0.25">
      <c r="B607">
        <v>583</v>
      </c>
      <c r="C607" s="31">
        <f t="shared" si="18"/>
        <v>26285094</v>
      </c>
      <c r="D607" s="101">
        <f t="shared" si="19"/>
        <v>11371138.26784113</v>
      </c>
    </row>
    <row r="608" spans="2:4" x14ac:dyDescent="0.25">
      <c r="B608">
        <v>584</v>
      </c>
      <c r="C608" s="31">
        <f t="shared" si="18"/>
        <v>26296106</v>
      </c>
      <c r="D608" s="101">
        <f t="shared" si="19"/>
        <v>11390642.793171905</v>
      </c>
    </row>
    <row r="609" spans="2:4" x14ac:dyDescent="0.25">
      <c r="B609">
        <v>585</v>
      </c>
      <c r="C609" s="31">
        <f t="shared" si="18"/>
        <v>26307118</v>
      </c>
      <c r="D609" s="101">
        <f t="shared" si="19"/>
        <v>11410147.318502678</v>
      </c>
    </row>
    <row r="610" spans="2:4" x14ac:dyDescent="0.25">
      <c r="B610">
        <v>586</v>
      </c>
      <c r="C610" s="31">
        <f t="shared" si="18"/>
        <v>26318130</v>
      </c>
      <c r="D610" s="101">
        <f t="shared" si="19"/>
        <v>11429651.843833452</v>
      </c>
    </row>
    <row r="611" spans="2:4" x14ac:dyDescent="0.25">
      <c r="B611">
        <v>587</v>
      </c>
      <c r="C611" s="31">
        <f t="shared" si="18"/>
        <v>26329142</v>
      </c>
      <c r="D611" s="101">
        <f t="shared" si="19"/>
        <v>11449156.369164227</v>
      </c>
    </row>
    <row r="612" spans="2:4" x14ac:dyDescent="0.25">
      <c r="B612">
        <v>588</v>
      </c>
      <c r="C612" s="31">
        <f t="shared" si="18"/>
        <v>26340154</v>
      </c>
      <c r="D612" s="101">
        <f t="shared" si="19"/>
        <v>11468660.894494999</v>
      </c>
    </row>
    <row r="613" spans="2:4" x14ac:dyDescent="0.25">
      <c r="B613">
        <v>589</v>
      </c>
      <c r="C613" s="31">
        <f t="shared" si="18"/>
        <v>26351166</v>
      </c>
      <c r="D613" s="101">
        <f t="shared" si="19"/>
        <v>11488165.419825774</v>
      </c>
    </row>
    <row r="614" spans="2:4" x14ac:dyDescent="0.25">
      <c r="B614">
        <v>590</v>
      </c>
      <c r="C614" s="31">
        <f t="shared" si="18"/>
        <v>26362178</v>
      </c>
      <c r="D614" s="101">
        <f t="shared" si="19"/>
        <v>11507669.945156548</v>
      </c>
    </row>
    <row r="615" spans="2:4" x14ac:dyDescent="0.25">
      <c r="B615">
        <v>591</v>
      </c>
      <c r="C615" s="31">
        <f t="shared" si="18"/>
        <v>26373190</v>
      </c>
      <c r="D615" s="101">
        <f t="shared" si="19"/>
        <v>11527174.470487321</v>
      </c>
    </row>
    <row r="616" spans="2:4" x14ac:dyDescent="0.25">
      <c r="B616">
        <v>592</v>
      </c>
      <c r="C616" s="31">
        <f t="shared" si="18"/>
        <v>26384202</v>
      </c>
      <c r="D616" s="101">
        <f t="shared" si="19"/>
        <v>11546678.995818095</v>
      </c>
    </row>
    <row r="617" spans="2:4" x14ac:dyDescent="0.25">
      <c r="B617">
        <v>593</v>
      </c>
      <c r="C617" s="31">
        <f t="shared" si="18"/>
        <v>26395214</v>
      </c>
      <c r="D617" s="101">
        <f t="shared" si="19"/>
        <v>11566183.52114887</v>
      </c>
    </row>
    <row r="618" spans="2:4" x14ac:dyDescent="0.25">
      <c r="B618">
        <v>594</v>
      </c>
      <c r="C618" s="31">
        <f t="shared" si="18"/>
        <v>26406226</v>
      </c>
      <c r="D618" s="101">
        <f t="shared" si="19"/>
        <v>11585688.046479642</v>
      </c>
    </row>
    <row r="619" spans="2:4" x14ac:dyDescent="0.25">
      <c r="B619">
        <v>595</v>
      </c>
      <c r="C619" s="31">
        <f t="shared" si="18"/>
        <v>26417238</v>
      </c>
      <c r="D619" s="101">
        <f t="shared" si="19"/>
        <v>11605192.571810417</v>
      </c>
    </row>
    <row r="620" spans="2:4" x14ac:dyDescent="0.25">
      <c r="B620">
        <v>596</v>
      </c>
      <c r="C620" s="31">
        <f t="shared" si="18"/>
        <v>26428250</v>
      </c>
      <c r="D620" s="101">
        <f t="shared" si="19"/>
        <v>11624697.09714119</v>
      </c>
    </row>
    <row r="621" spans="2:4" x14ac:dyDescent="0.25">
      <c r="B621">
        <v>597</v>
      </c>
      <c r="C621" s="31">
        <f t="shared" si="18"/>
        <v>26439262</v>
      </c>
      <c r="D621" s="101">
        <f t="shared" si="19"/>
        <v>11644201.622471964</v>
      </c>
    </row>
    <row r="622" spans="2:4" x14ac:dyDescent="0.25">
      <c r="B622">
        <v>598</v>
      </c>
      <c r="C622" s="31">
        <f t="shared" si="18"/>
        <v>26450274</v>
      </c>
      <c r="D622" s="101">
        <f t="shared" si="19"/>
        <v>11663706.147802738</v>
      </c>
    </row>
    <row r="623" spans="2:4" x14ac:dyDescent="0.25">
      <c r="B623">
        <v>599</v>
      </c>
      <c r="C623" s="31">
        <f t="shared" si="18"/>
        <v>26461286</v>
      </c>
      <c r="D623" s="101">
        <f t="shared" si="19"/>
        <v>11683210.673133511</v>
      </c>
    </row>
    <row r="624" spans="2:4" x14ac:dyDescent="0.25">
      <c r="B624">
        <v>600</v>
      </c>
      <c r="C624" s="31">
        <f t="shared" si="18"/>
        <v>26472298</v>
      </c>
      <c r="D624" s="101">
        <f t="shared" si="19"/>
        <v>11702715.198464286</v>
      </c>
    </row>
    <row r="625" spans="2:4" x14ac:dyDescent="0.25">
      <c r="B625">
        <v>601</v>
      </c>
      <c r="C625" s="31">
        <f t="shared" si="18"/>
        <v>26483310</v>
      </c>
      <c r="D625" s="101">
        <f t="shared" si="19"/>
        <v>11722219.72379506</v>
      </c>
    </row>
    <row r="626" spans="2:4" x14ac:dyDescent="0.25">
      <c r="B626">
        <v>602</v>
      </c>
      <c r="C626" s="31">
        <f t="shared" si="18"/>
        <v>26494322</v>
      </c>
      <c r="D626" s="101">
        <f t="shared" si="19"/>
        <v>11741724.249125833</v>
      </c>
    </row>
    <row r="627" spans="2:4" x14ac:dyDescent="0.25">
      <c r="B627">
        <v>603</v>
      </c>
      <c r="C627" s="31">
        <f t="shared" si="18"/>
        <v>26505334</v>
      </c>
      <c r="D627" s="101">
        <f t="shared" si="19"/>
        <v>11761228.774456607</v>
      </c>
    </row>
    <row r="628" spans="2:4" x14ac:dyDescent="0.25">
      <c r="B628">
        <v>604</v>
      </c>
      <c r="C628" s="31">
        <f t="shared" si="18"/>
        <v>26516346</v>
      </c>
      <c r="D628" s="101">
        <f t="shared" si="19"/>
        <v>11780733.299787382</v>
      </c>
    </row>
    <row r="629" spans="2:4" x14ac:dyDescent="0.25">
      <c r="B629">
        <v>605</v>
      </c>
      <c r="C629" s="31">
        <f t="shared" si="18"/>
        <v>26527358</v>
      </c>
      <c r="D629" s="101">
        <f t="shared" si="19"/>
        <v>11800237.825118154</v>
      </c>
    </row>
    <row r="630" spans="2:4" x14ac:dyDescent="0.25">
      <c r="B630">
        <v>606</v>
      </c>
      <c r="C630" s="31">
        <f t="shared" si="18"/>
        <v>26538370</v>
      </c>
      <c r="D630" s="101">
        <f t="shared" si="19"/>
        <v>11819742.350448929</v>
      </c>
    </row>
    <row r="631" spans="2:4" x14ac:dyDescent="0.25">
      <c r="B631">
        <v>607</v>
      </c>
      <c r="C631" s="31">
        <f t="shared" si="18"/>
        <v>26549382</v>
      </c>
      <c r="D631" s="101">
        <f t="shared" si="19"/>
        <v>11839246.875779701</v>
      </c>
    </row>
    <row r="632" spans="2:4" x14ac:dyDescent="0.25">
      <c r="B632">
        <v>608</v>
      </c>
      <c r="C632" s="31">
        <f t="shared" si="18"/>
        <v>26560394</v>
      </c>
      <c r="D632" s="101">
        <f t="shared" si="19"/>
        <v>11858751.401110476</v>
      </c>
    </row>
    <row r="633" spans="2:4" x14ac:dyDescent="0.25">
      <c r="B633">
        <v>609</v>
      </c>
      <c r="C633" s="31">
        <f t="shared" si="18"/>
        <v>26571406</v>
      </c>
      <c r="D633" s="101">
        <f t="shared" si="19"/>
        <v>11878255.92644125</v>
      </c>
    </row>
    <row r="634" spans="2:4" x14ac:dyDescent="0.25">
      <c r="B634">
        <v>610</v>
      </c>
      <c r="C634" s="31">
        <f t="shared" si="18"/>
        <v>26582418</v>
      </c>
      <c r="D634" s="101">
        <f t="shared" si="19"/>
        <v>11897760.451772023</v>
      </c>
    </row>
    <row r="635" spans="2:4" x14ac:dyDescent="0.25">
      <c r="B635">
        <v>611</v>
      </c>
      <c r="C635" s="31">
        <f t="shared" si="18"/>
        <v>26593430</v>
      </c>
      <c r="D635" s="101">
        <f t="shared" si="19"/>
        <v>11917264.977102797</v>
      </c>
    </row>
    <row r="636" spans="2:4" x14ac:dyDescent="0.25">
      <c r="B636">
        <v>612</v>
      </c>
      <c r="C636" s="31">
        <f t="shared" si="18"/>
        <v>26604442</v>
      </c>
      <c r="D636" s="101">
        <f t="shared" si="19"/>
        <v>11936769.502433572</v>
      </c>
    </row>
    <row r="637" spans="2:4" x14ac:dyDescent="0.25">
      <c r="B637">
        <v>613</v>
      </c>
      <c r="C637" s="31">
        <f t="shared" si="18"/>
        <v>26615454</v>
      </c>
      <c r="D637" s="101">
        <f t="shared" si="19"/>
        <v>11956274.027764345</v>
      </c>
    </row>
    <row r="638" spans="2:4" x14ac:dyDescent="0.25">
      <c r="B638">
        <v>614</v>
      </c>
      <c r="C638" s="31">
        <f t="shared" si="18"/>
        <v>26626466</v>
      </c>
      <c r="D638" s="101">
        <f t="shared" si="19"/>
        <v>11975778.553095119</v>
      </c>
    </row>
    <row r="639" spans="2:4" x14ac:dyDescent="0.25">
      <c r="B639">
        <v>615</v>
      </c>
      <c r="C639" s="31">
        <f t="shared" si="18"/>
        <v>26637478</v>
      </c>
      <c r="D639" s="101">
        <f t="shared" si="19"/>
        <v>11995283.078425894</v>
      </c>
    </row>
    <row r="640" spans="2:4" x14ac:dyDescent="0.25">
      <c r="B640">
        <v>616</v>
      </c>
      <c r="C640" s="31">
        <f t="shared" si="18"/>
        <v>26648490</v>
      </c>
      <c r="D640" s="101">
        <f t="shared" si="19"/>
        <v>12014787.603756666</v>
      </c>
    </row>
    <row r="641" spans="2:4" x14ac:dyDescent="0.25">
      <c r="B641">
        <v>617</v>
      </c>
      <c r="C641" s="31">
        <f t="shared" si="18"/>
        <v>26659502</v>
      </c>
      <c r="D641" s="101">
        <f t="shared" si="19"/>
        <v>12034292.129087441</v>
      </c>
    </row>
    <row r="642" spans="2:4" x14ac:dyDescent="0.25">
      <c r="B642">
        <v>618</v>
      </c>
      <c r="C642" s="31">
        <f t="shared" si="18"/>
        <v>26670514</v>
      </c>
      <c r="D642" s="101">
        <f t="shared" si="19"/>
        <v>12053796.654418213</v>
      </c>
    </row>
    <row r="643" spans="2:4" x14ac:dyDescent="0.25">
      <c r="B643">
        <v>619</v>
      </c>
      <c r="C643" s="31">
        <f t="shared" si="18"/>
        <v>26681526</v>
      </c>
      <c r="D643" s="101">
        <f t="shared" si="19"/>
        <v>12073301.179748988</v>
      </c>
    </row>
    <row r="644" spans="2:4" x14ac:dyDescent="0.25">
      <c r="B644">
        <v>620</v>
      </c>
      <c r="C644" s="31">
        <f t="shared" si="18"/>
        <v>26692538</v>
      </c>
      <c r="D644" s="101">
        <f t="shared" si="19"/>
        <v>12092805.705079762</v>
      </c>
    </row>
    <row r="645" spans="2:4" x14ac:dyDescent="0.25">
      <c r="B645">
        <v>621</v>
      </c>
      <c r="C645" s="31">
        <f t="shared" si="18"/>
        <v>26703550</v>
      </c>
      <c r="D645" s="101">
        <f t="shared" si="19"/>
        <v>12112310.230410535</v>
      </c>
    </row>
    <row r="646" spans="2:4" x14ac:dyDescent="0.25">
      <c r="B646">
        <v>622</v>
      </c>
      <c r="C646" s="31">
        <f t="shared" si="18"/>
        <v>26714562</v>
      </c>
      <c r="D646" s="101">
        <f t="shared" si="19"/>
        <v>12131814.755741309</v>
      </c>
    </row>
    <row r="647" spans="2:4" x14ac:dyDescent="0.25">
      <c r="B647">
        <v>623</v>
      </c>
      <c r="C647" s="31">
        <f t="shared" si="18"/>
        <v>26725574</v>
      </c>
      <c r="D647" s="101">
        <f t="shared" si="19"/>
        <v>12151319.281072084</v>
      </c>
    </row>
    <row r="648" spans="2:4" x14ac:dyDescent="0.25">
      <c r="B648">
        <v>624</v>
      </c>
      <c r="C648" s="31">
        <f t="shared" si="18"/>
        <v>26736586</v>
      </c>
      <c r="D648" s="101">
        <f t="shared" si="19"/>
        <v>12170823.806402856</v>
      </c>
    </row>
    <row r="649" spans="2:4" x14ac:dyDescent="0.25">
      <c r="B649">
        <v>625</v>
      </c>
      <c r="C649" s="31">
        <f t="shared" si="18"/>
        <v>26747598</v>
      </c>
      <c r="D649" s="101">
        <f t="shared" si="19"/>
        <v>12190328.331733631</v>
      </c>
    </row>
    <row r="650" spans="2:4" x14ac:dyDescent="0.25">
      <c r="B650">
        <v>626</v>
      </c>
      <c r="C650" s="31">
        <f t="shared" si="18"/>
        <v>26758610</v>
      </c>
      <c r="D650" s="101">
        <f t="shared" si="19"/>
        <v>12209832.857064405</v>
      </c>
    </row>
    <row r="651" spans="2:4" x14ac:dyDescent="0.25">
      <c r="B651">
        <v>627</v>
      </c>
      <c r="C651" s="31">
        <f t="shared" si="18"/>
        <v>26769622</v>
      </c>
      <c r="D651" s="101">
        <f t="shared" si="19"/>
        <v>12229337.382395178</v>
      </c>
    </row>
    <row r="652" spans="2:4" x14ac:dyDescent="0.25">
      <c r="B652">
        <v>628</v>
      </c>
      <c r="C652" s="31">
        <f t="shared" si="18"/>
        <v>26780634</v>
      </c>
      <c r="D652" s="101">
        <f t="shared" si="19"/>
        <v>12248841.907725953</v>
      </c>
    </row>
    <row r="653" spans="2:4" x14ac:dyDescent="0.25">
      <c r="B653">
        <v>629</v>
      </c>
      <c r="C653" s="31">
        <f t="shared" si="18"/>
        <v>26791646</v>
      </c>
      <c r="D653" s="101">
        <f t="shared" si="19"/>
        <v>12268346.433056725</v>
      </c>
    </row>
    <row r="654" spans="2:4" x14ac:dyDescent="0.25">
      <c r="B654">
        <v>630</v>
      </c>
      <c r="C654" s="31">
        <f t="shared" si="18"/>
        <v>26802658</v>
      </c>
      <c r="D654" s="101">
        <f t="shared" si="19"/>
        <v>12287850.9583875</v>
      </c>
    </row>
    <row r="655" spans="2:4" x14ac:dyDescent="0.25">
      <c r="B655">
        <v>631</v>
      </c>
      <c r="C655" s="31">
        <f t="shared" si="18"/>
        <v>26813670</v>
      </c>
      <c r="D655" s="101">
        <f t="shared" si="19"/>
        <v>12307355.483718274</v>
      </c>
    </row>
    <row r="656" spans="2:4" x14ac:dyDescent="0.25">
      <c r="B656">
        <v>632</v>
      </c>
      <c r="C656" s="31">
        <f t="shared" si="18"/>
        <v>26824682</v>
      </c>
      <c r="D656" s="101">
        <f t="shared" si="19"/>
        <v>12326860.009049047</v>
      </c>
    </row>
    <row r="657" spans="2:4" x14ac:dyDescent="0.25">
      <c r="B657">
        <v>633</v>
      </c>
      <c r="C657" s="31">
        <f t="shared" si="18"/>
        <v>26835694</v>
      </c>
      <c r="D657" s="101">
        <f t="shared" si="19"/>
        <v>12346364.534379821</v>
      </c>
    </row>
    <row r="658" spans="2:4" x14ac:dyDescent="0.25">
      <c r="B658">
        <v>634</v>
      </c>
      <c r="C658" s="31">
        <f t="shared" si="18"/>
        <v>26846706</v>
      </c>
      <c r="D658" s="101">
        <f t="shared" si="19"/>
        <v>12365869.059710596</v>
      </c>
    </row>
    <row r="659" spans="2:4" x14ac:dyDescent="0.25">
      <c r="B659">
        <v>635</v>
      </c>
      <c r="C659" s="31">
        <f t="shared" si="18"/>
        <v>26857718</v>
      </c>
      <c r="D659" s="101">
        <f t="shared" si="19"/>
        <v>12385373.585041368</v>
      </c>
    </row>
    <row r="660" spans="2:4" x14ac:dyDescent="0.25">
      <c r="B660">
        <v>636</v>
      </c>
      <c r="C660" s="31">
        <f t="shared" si="18"/>
        <v>26868730</v>
      </c>
      <c r="D660" s="101">
        <f t="shared" si="19"/>
        <v>12404878.110372143</v>
      </c>
    </row>
    <row r="661" spans="2:4" x14ac:dyDescent="0.25">
      <c r="B661">
        <v>637</v>
      </c>
      <c r="C661" s="31">
        <f t="shared" si="18"/>
        <v>26879742</v>
      </c>
      <c r="D661" s="101">
        <f t="shared" si="19"/>
        <v>12424382.635702917</v>
      </c>
    </row>
    <row r="662" spans="2:4" x14ac:dyDescent="0.25">
      <c r="B662">
        <v>638</v>
      </c>
      <c r="C662" s="31">
        <f t="shared" si="18"/>
        <v>26890754</v>
      </c>
      <c r="D662" s="101">
        <f t="shared" si="19"/>
        <v>12443887.16103369</v>
      </c>
    </row>
    <row r="663" spans="2:4" x14ac:dyDescent="0.25">
      <c r="B663">
        <v>639</v>
      </c>
      <c r="C663" s="31">
        <f t="shared" si="18"/>
        <v>26901766</v>
      </c>
      <c r="D663" s="101">
        <f t="shared" si="19"/>
        <v>12463391.686364464</v>
      </c>
    </row>
    <row r="664" spans="2:4" x14ac:dyDescent="0.25">
      <c r="B664">
        <v>640</v>
      </c>
      <c r="C664" s="31">
        <f t="shared" si="18"/>
        <v>26912778</v>
      </c>
      <c r="D664" s="101">
        <f t="shared" si="19"/>
        <v>12482896.211695239</v>
      </c>
    </row>
    <row r="665" spans="2:4" x14ac:dyDescent="0.25">
      <c r="B665">
        <v>641</v>
      </c>
      <c r="C665" s="31">
        <f t="shared" ref="C665:C728" si="20">$C$9+$C$17*B665</f>
        <v>26923790</v>
      </c>
      <c r="D665" s="101">
        <f t="shared" ref="D665:D728" si="21">$C$19*B665</f>
        <v>12502400.737026012</v>
      </c>
    </row>
    <row r="666" spans="2:4" x14ac:dyDescent="0.25">
      <c r="B666">
        <v>642</v>
      </c>
      <c r="C666" s="31">
        <f t="shared" si="20"/>
        <v>26934802</v>
      </c>
      <c r="D666" s="101">
        <f t="shared" si="21"/>
        <v>12521905.262356786</v>
      </c>
    </row>
    <row r="667" spans="2:4" x14ac:dyDescent="0.25">
      <c r="B667">
        <v>643</v>
      </c>
      <c r="C667" s="31">
        <f t="shared" si="20"/>
        <v>26945814</v>
      </c>
      <c r="D667" s="101">
        <f t="shared" si="21"/>
        <v>12541409.787687559</v>
      </c>
    </row>
    <row r="668" spans="2:4" x14ac:dyDescent="0.25">
      <c r="B668">
        <v>644</v>
      </c>
      <c r="C668" s="31">
        <f t="shared" si="20"/>
        <v>26956826</v>
      </c>
      <c r="D668" s="101">
        <f t="shared" si="21"/>
        <v>12560914.313018333</v>
      </c>
    </row>
    <row r="669" spans="2:4" x14ac:dyDescent="0.25">
      <c r="B669">
        <v>645</v>
      </c>
      <c r="C669" s="31">
        <f t="shared" si="20"/>
        <v>26967838</v>
      </c>
      <c r="D669" s="101">
        <f t="shared" si="21"/>
        <v>12580418.838349108</v>
      </c>
    </row>
    <row r="670" spans="2:4" x14ac:dyDescent="0.25">
      <c r="B670">
        <v>646</v>
      </c>
      <c r="C670" s="31">
        <f t="shared" si="20"/>
        <v>26978850</v>
      </c>
      <c r="D670" s="101">
        <f t="shared" si="21"/>
        <v>12599923.36367988</v>
      </c>
    </row>
    <row r="671" spans="2:4" x14ac:dyDescent="0.25">
      <c r="B671">
        <v>647</v>
      </c>
      <c r="C671" s="31">
        <f t="shared" si="20"/>
        <v>26989862</v>
      </c>
      <c r="D671" s="101">
        <f t="shared" si="21"/>
        <v>12619427.889010655</v>
      </c>
    </row>
    <row r="672" spans="2:4" x14ac:dyDescent="0.25">
      <c r="B672">
        <v>648</v>
      </c>
      <c r="C672" s="31">
        <f t="shared" si="20"/>
        <v>27000874</v>
      </c>
      <c r="D672" s="101">
        <f t="shared" si="21"/>
        <v>12638932.414341429</v>
      </c>
    </row>
    <row r="673" spans="2:4" x14ac:dyDescent="0.25">
      <c r="B673">
        <v>649</v>
      </c>
      <c r="C673" s="31">
        <f t="shared" si="20"/>
        <v>27011886</v>
      </c>
      <c r="D673" s="101">
        <f t="shared" si="21"/>
        <v>12658436.939672202</v>
      </c>
    </row>
    <row r="674" spans="2:4" x14ac:dyDescent="0.25">
      <c r="B674">
        <v>650</v>
      </c>
      <c r="C674" s="31">
        <f t="shared" si="20"/>
        <v>27022898</v>
      </c>
      <c r="D674" s="101">
        <f t="shared" si="21"/>
        <v>12677941.465002976</v>
      </c>
    </row>
    <row r="675" spans="2:4" x14ac:dyDescent="0.25">
      <c r="B675">
        <v>651</v>
      </c>
      <c r="C675" s="31">
        <f t="shared" si="20"/>
        <v>27033910</v>
      </c>
      <c r="D675" s="101">
        <f t="shared" si="21"/>
        <v>12697445.990333751</v>
      </c>
    </row>
    <row r="676" spans="2:4" x14ac:dyDescent="0.25">
      <c r="B676">
        <v>652</v>
      </c>
      <c r="C676" s="31">
        <f t="shared" si="20"/>
        <v>27044922</v>
      </c>
      <c r="D676" s="101">
        <f t="shared" si="21"/>
        <v>12716950.515664523</v>
      </c>
    </row>
    <row r="677" spans="2:4" x14ac:dyDescent="0.25">
      <c r="B677">
        <v>653</v>
      </c>
      <c r="C677" s="31">
        <f t="shared" si="20"/>
        <v>27055934</v>
      </c>
      <c r="D677" s="101">
        <f t="shared" si="21"/>
        <v>12736455.040995298</v>
      </c>
    </row>
    <row r="678" spans="2:4" x14ac:dyDescent="0.25">
      <c r="B678">
        <v>654</v>
      </c>
      <c r="C678" s="31">
        <f t="shared" si="20"/>
        <v>27066946</v>
      </c>
      <c r="D678" s="101">
        <f t="shared" si="21"/>
        <v>12755959.566326071</v>
      </c>
    </row>
    <row r="679" spans="2:4" x14ac:dyDescent="0.25">
      <c r="B679">
        <v>655</v>
      </c>
      <c r="C679" s="31">
        <f t="shared" si="20"/>
        <v>27077958</v>
      </c>
      <c r="D679" s="101">
        <f t="shared" si="21"/>
        <v>12775464.091656845</v>
      </c>
    </row>
    <row r="680" spans="2:4" x14ac:dyDescent="0.25">
      <c r="B680">
        <v>656</v>
      </c>
      <c r="C680" s="31">
        <f t="shared" si="20"/>
        <v>27088970</v>
      </c>
      <c r="D680" s="101">
        <f t="shared" si="21"/>
        <v>12794968.61698762</v>
      </c>
    </row>
    <row r="681" spans="2:4" x14ac:dyDescent="0.25">
      <c r="B681">
        <v>657</v>
      </c>
      <c r="C681" s="31">
        <f t="shared" si="20"/>
        <v>27099982</v>
      </c>
      <c r="D681" s="101">
        <f t="shared" si="21"/>
        <v>12814473.142318392</v>
      </c>
    </row>
    <row r="682" spans="2:4" x14ac:dyDescent="0.25">
      <c r="B682">
        <v>658</v>
      </c>
      <c r="C682" s="31">
        <f t="shared" si="20"/>
        <v>27110994</v>
      </c>
      <c r="D682" s="101">
        <f t="shared" si="21"/>
        <v>12833977.667649167</v>
      </c>
    </row>
    <row r="683" spans="2:4" x14ac:dyDescent="0.25">
      <c r="B683">
        <v>659</v>
      </c>
      <c r="C683" s="31">
        <f t="shared" si="20"/>
        <v>27122006</v>
      </c>
      <c r="D683" s="101">
        <f t="shared" si="21"/>
        <v>12853482.192979941</v>
      </c>
    </row>
    <row r="684" spans="2:4" x14ac:dyDescent="0.25">
      <c r="B684">
        <v>660</v>
      </c>
      <c r="C684" s="31">
        <f t="shared" si="20"/>
        <v>27133018</v>
      </c>
      <c r="D684" s="101">
        <f t="shared" si="21"/>
        <v>12872986.718310714</v>
      </c>
    </row>
    <row r="685" spans="2:4" x14ac:dyDescent="0.25">
      <c r="B685">
        <v>661</v>
      </c>
      <c r="C685" s="31">
        <f t="shared" si="20"/>
        <v>27144030</v>
      </c>
      <c r="D685" s="101">
        <f t="shared" si="21"/>
        <v>12892491.243641488</v>
      </c>
    </row>
    <row r="686" spans="2:4" x14ac:dyDescent="0.25">
      <c r="B686">
        <v>662</v>
      </c>
      <c r="C686" s="31">
        <f t="shared" si="20"/>
        <v>27155042</v>
      </c>
      <c r="D686" s="101">
        <f t="shared" si="21"/>
        <v>12911995.768972263</v>
      </c>
    </row>
    <row r="687" spans="2:4" x14ac:dyDescent="0.25">
      <c r="B687">
        <v>663</v>
      </c>
      <c r="C687" s="31">
        <f t="shared" si="20"/>
        <v>27166054</v>
      </c>
      <c r="D687" s="101">
        <f t="shared" si="21"/>
        <v>12931500.294303035</v>
      </c>
    </row>
    <row r="688" spans="2:4" x14ac:dyDescent="0.25">
      <c r="B688">
        <v>664</v>
      </c>
      <c r="C688" s="31">
        <f t="shared" si="20"/>
        <v>27177066</v>
      </c>
      <c r="D688" s="101">
        <f t="shared" si="21"/>
        <v>12951004.81963381</v>
      </c>
    </row>
    <row r="689" spans="2:4" x14ac:dyDescent="0.25">
      <c r="B689">
        <v>665</v>
      </c>
      <c r="C689" s="31">
        <f t="shared" si="20"/>
        <v>27188078</v>
      </c>
      <c r="D689" s="101">
        <f t="shared" si="21"/>
        <v>12970509.344964582</v>
      </c>
    </row>
    <row r="690" spans="2:4" x14ac:dyDescent="0.25">
      <c r="B690">
        <v>666</v>
      </c>
      <c r="C690" s="31">
        <f t="shared" si="20"/>
        <v>27199090</v>
      </c>
      <c r="D690" s="101">
        <f t="shared" si="21"/>
        <v>12990013.870295357</v>
      </c>
    </row>
    <row r="691" spans="2:4" x14ac:dyDescent="0.25">
      <c r="B691">
        <v>667</v>
      </c>
      <c r="C691" s="31">
        <f t="shared" si="20"/>
        <v>27210102</v>
      </c>
      <c r="D691" s="101">
        <f t="shared" si="21"/>
        <v>13009518.395626131</v>
      </c>
    </row>
    <row r="692" spans="2:4" x14ac:dyDescent="0.25">
      <c r="B692">
        <v>668</v>
      </c>
      <c r="C692" s="31">
        <f t="shared" si="20"/>
        <v>27221114</v>
      </c>
      <c r="D692" s="101">
        <f t="shared" si="21"/>
        <v>13029022.920956904</v>
      </c>
    </row>
    <row r="693" spans="2:4" x14ac:dyDescent="0.25">
      <c r="B693">
        <v>669</v>
      </c>
      <c r="C693" s="31">
        <f t="shared" si="20"/>
        <v>27232126</v>
      </c>
      <c r="D693" s="101">
        <f t="shared" si="21"/>
        <v>13048527.446287679</v>
      </c>
    </row>
    <row r="694" spans="2:4" x14ac:dyDescent="0.25">
      <c r="B694">
        <v>670</v>
      </c>
      <c r="C694" s="31">
        <f t="shared" si="20"/>
        <v>27243138</v>
      </c>
      <c r="D694" s="101">
        <f t="shared" si="21"/>
        <v>13068031.971618453</v>
      </c>
    </row>
    <row r="695" spans="2:4" x14ac:dyDescent="0.25">
      <c r="B695">
        <v>671</v>
      </c>
      <c r="C695" s="31">
        <f t="shared" si="20"/>
        <v>27254150</v>
      </c>
      <c r="D695" s="101">
        <f t="shared" si="21"/>
        <v>13087536.496949226</v>
      </c>
    </row>
    <row r="696" spans="2:4" x14ac:dyDescent="0.25">
      <c r="B696">
        <v>672</v>
      </c>
      <c r="C696" s="31">
        <f t="shared" si="20"/>
        <v>27265162</v>
      </c>
      <c r="D696" s="101">
        <f t="shared" si="21"/>
        <v>13107041.02228</v>
      </c>
    </row>
    <row r="697" spans="2:4" x14ac:dyDescent="0.25">
      <c r="B697">
        <v>673</v>
      </c>
      <c r="C697" s="31">
        <f t="shared" si="20"/>
        <v>27276174</v>
      </c>
      <c r="D697" s="101">
        <f t="shared" si="21"/>
        <v>13126545.547610775</v>
      </c>
    </row>
    <row r="698" spans="2:4" x14ac:dyDescent="0.25">
      <c r="B698">
        <v>674</v>
      </c>
      <c r="C698" s="31">
        <f t="shared" si="20"/>
        <v>27287186</v>
      </c>
      <c r="D698" s="101">
        <f t="shared" si="21"/>
        <v>13146050.072941547</v>
      </c>
    </row>
    <row r="699" spans="2:4" x14ac:dyDescent="0.25">
      <c r="B699">
        <v>675</v>
      </c>
      <c r="C699" s="31">
        <f t="shared" si="20"/>
        <v>27298198</v>
      </c>
      <c r="D699" s="101">
        <f t="shared" si="21"/>
        <v>13165554.598272322</v>
      </c>
    </row>
    <row r="700" spans="2:4" x14ac:dyDescent="0.25">
      <c r="B700">
        <v>676</v>
      </c>
      <c r="C700" s="31">
        <f t="shared" si="20"/>
        <v>27309210</v>
      </c>
      <c r="D700" s="101">
        <f t="shared" si="21"/>
        <v>13185059.123603094</v>
      </c>
    </row>
    <row r="701" spans="2:4" x14ac:dyDescent="0.25">
      <c r="B701">
        <v>677</v>
      </c>
      <c r="C701" s="31">
        <f t="shared" si="20"/>
        <v>27320222</v>
      </c>
      <c r="D701" s="101">
        <f t="shared" si="21"/>
        <v>13204563.648933869</v>
      </c>
    </row>
    <row r="702" spans="2:4" x14ac:dyDescent="0.25">
      <c r="B702">
        <v>678</v>
      </c>
      <c r="C702" s="31">
        <f t="shared" si="20"/>
        <v>27331234</v>
      </c>
      <c r="D702" s="101">
        <f t="shared" si="21"/>
        <v>13224068.174264643</v>
      </c>
    </row>
    <row r="703" spans="2:4" x14ac:dyDescent="0.25">
      <c r="B703">
        <v>679</v>
      </c>
      <c r="C703" s="31">
        <f t="shared" si="20"/>
        <v>27342246</v>
      </c>
      <c r="D703" s="101">
        <f t="shared" si="21"/>
        <v>13243572.699595416</v>
      </c>
    </row>
    <row r="704" spans="2:4" x14ac:dyDescent="0.25">
      <c r="B704">
        <v>680</v>
      </c>
      <c r="C704" s="31">
        <f t="shared" si="20"/>
        <v>27353258</v>
      </c>
      <c r="D704" s="101">
        <f t="shared" si="21"/>
        <v>13263077.22492619</v>
      </c>
    </row>
    <row r="705" spans="2:4" x14ac:dyDescent="0.25">
      <c r="B705">
        <v>681</v>
      </c>
      <c r="C705" s="31">
        <f t="shared" si="20"/>
        <v>27364270</v>
      </c>
      <c r="D705" s="101">
        <f t="shared" si="21"/>
        <v>13282581.750256965</v>
      </c>
    </row>
    <row r="706" spans="2:4" x14ac:dyDescent="0.25">
      <c r="B706">
        <v>682</v>
      </c>
      <c r="C706" s="31">
        <f t="shared" si="20"/>
        <v>27375282</v>
      </c>
      <c r="D706" s="101">
        <f t="shared" si="21"/>
        <v>13302086.275587738</v>
      </c>
    </row>
    <row r="707" spans="2:4" x14ac:dyDescent="0.25">
      <c r="B707">
        <v>683</v>
      </c>
      <c r="C707" s="31">
        <f t="shared" si="20"/>
        <v>27386294</v>
      </c>
      <c r="D707" s="101">
        <f t="shared" si="21"/>
        <v>13321590.800918512</v>
      </c>
    </row>
    <row r="708" spans="2:4" x14ac:dyDescent="0.25">
      <c r="B708">
        <v>684</v>
      </c>
      <c r="C708" s="31">
        <f t="shared" si="20"/>
        <v>27397306</v>
      </c>
      <c r="D708" s="101">
        <f t="shared" si="21"/>
        <v>13341095.326249287</v>
      </c>
    </row>
    <row r="709" spans="2:4" x14ac:dyDescent="0.25">
      <c r="B709">
        <v>685</v>
      </c>
      <c r="C709" s="31">
        <f t="shared" si="20"/>
        <v>27408318</v>
      </c>
      <c r="D709" s="101">
        <f t="shared" si="21"/>
        <v>13360599.851580059</v>
      </c>
    </row>
    <row r="710" spans="2:4" x14ac:dyDescent="0.25">
      <c r="B710">
        <v>686</v>
      </c>
      <c r="C710" s="31">
        <f t="shared" si="20"/>
        <v>27419330</v>
      </c>
      <c r="D710" s="101">
        <f t="shared" si="21"/>
        <v>13380104.376910834</v>
      </c>
    </row>
    <row r="711" spans="2:4" x14ac:dyDescent="0.25">
      <c r="B711">
        <v>687</v>
      </c>
      <c r="C711" s="31">
        <f t="shared" si="20"/>
        <v>27430342</v>
      </c>
      <c r="D711" s="101">
        <f t="shared" si="21"/>
        <v>13399608.902241606</v>
      </c>
    </row>
    <row r="712" spans="2:4" x14ac:dyDescent="0.25">
      <c r="B712">
        <v>688</v>
      </c>
      <c r="C712" s="31">
        <f t="shared" si="20"/>
        <v>27441354</v>
      </c>
      <c r="D712" s="101">
        <f t="shared" si="21"/>
        <v>13419113.427572381</v>
      </c>
    </row>
    <row r="713" spans="2:4" x14ac:dyDescent="0.25">
      <c r="B713">
        <v>689</v>
      </c>
      <c r="C713" s="31">
        <f t="shared" si="20"/>
        <v>27452366</v>
      </c>
      <c r="D713" s="101">
        <f t="shared" si="21"/>
        <v>13438617.952903155</v>
      </c>
    </row>
    <row r="714" spans="2:4" x14ac:dyDescent="0.25">
      <c r="B714">
        <v>690</v>
      </c>
      <c r="C714" s="31">
        <f t="shared" si="20"/>
        <v>27463378</v>
      </c>
      <c r="D714" s="101">
        <f t="shared" si="21"/>
        <v>13458122.478233928</v>
      </c>
    </row>
    <row r="715" spans="2:4" x14ac:dyDescent="0.25">
      <c r="B715">
        <v>691</v>
      </c>
      <c r="C715" s="31">
        <f t="shared" si="20"/>
        <v>27474390</v>
      </c>
      <c r="D715" s="101">
        <f t="shared" si="21"/>
        <v>13477627.003564702</v>
      </c>
    </row>
    <row r="716" spans="2:4" x14ac:dyDescent="0.25">
      <c r="B716">
        <v>692</v>
      </c>
      <c r="C716" s="31">
        <f t="shared" si="20"/>
        <v>27485402</v>
      </c>
      <c r="D716" s="101">
        <f t="shared" si="21"/>
        <v>13497131.528895477</v>
      </c>
    </row>
    <row r="717" spans="2:4" x14ac:dyDescent="0.25">
      <c r="B717">
        <v>693</v>
      </c>
      <c r="C717" s="31">
        <f t="shared" si="20"/>
        <v>27496414</v>
      </c>
      <c r="D717" s="101">
        <f t="shared" si="21"/>
        <v>13516636.054226249</v>
      </c>
    </row>
    <row r="718" spans="2:4" x14ac:dyDescent="0.25">
      <c r="B718">
        <v>694</v>
      </c>
      <c r="C718" s="31">
        <f t="shared" si="20"/>
        <v>27507426</v>
      </c>
      <c r="D718" s="101">
        <f t="shared" si="21"/>
        <v>13536140.579557024</v>
      </c>
    </row>
    <row r="719" spans="2:4" x14ac:dyDescent="0.25">
      <c r="B719">
        <v>695</v>
      </c>
      <c r="C719" s="31">
        <f t="shared" si="20"/>
        <v>27518438</v>
      </c>
      <c r="D719" s="101">
        <f t="shared" si="21"/>
        <v>13555645.104887798</v>
      </c>
    </row>
    <row r="720" spans="2:4" x14ac:dyDescent="0.25">
      <c r="B720">
        <v>696</v>
      </c>
      <c r="C720" s="31">
        <f t="shared" si="20"/>
        <v>27529450</v>
      </c>
      <c r="D720" s="101">
        <f t="shared" si="21"/>
        <v>13575149.630218571</v>
      </c>
    </row>
    <row r="721" spans="2:4" x14ac:dyDescent="0.25">
      <c r="B721">
        <v>697</v>
      </c>
      <c r="C721" s="31">
        <f t="shared" si="20"/>
        <v>27540462</v>
      </c>
      <c r="D721" s="101">
        <f t="shared" si="21"/>
        <v>13594654.155549346</v>
      </c>
    </row>
    <row r="722" spans="2:4" x14ac:dyDescent="0.25">
      <c r="B722">
        <v>698</v>
      </c>
      <c r="C722" s="31">
        <f t="shared" si="20"/>
        <v>27551474</v>
      </c>
      <c r="D722" s="101">
        <f t="shared" si="21"/>
        <v>13614158.680880118</v>
      </c>
    </row>
    <row r="723" spans="2:4" x14ac:dyDescent="0.25">
      <c r="B723">
        <v>699</v>
      </c>
      <c r="C723" s="31">
        <f t="shared" si="20"/>
        <v>27562486</v>
      </c>
      <c r="D723" s="101">
        <f t="shared" si="21"/>
        <v>13633663.206210893</v>
      </c>
    </row>
    <row r="724" spans="2:4" x14ac:dyDescent="0.25">
      <c r="B724">
        <v>700</v>
      </c>
      <c r="C724" s="31">
        <f t="shared" si="20"/>
        <v>27573498</v>
      </c>
      <c r="D724" s="101">
        <f t="shared" si="21"/>
        <v>13653167.731541667</v>
      </c>
    </row>
    <row r="725" spans="2:4" x14ac:dyDescent="0.25">
      <c r="B725">
        <v>701</v>
      </c>
      <c r="C725" s="31">
        <f t="shared" si="20"/>
        <v>27584510</v>
      </c>
      <c r="D725" s="101">
        <f t="shared" si="21"/>
        <v>13672672.25687244</v>
      </c>
    </row>
    <row r="726" spans="2:4" x14ac:dyDescent="0.25">
      <c r="B726">
        <v>702</v>
      </c>
      <c r="C726" s="31">
        <f t="shared" si="20"/>
        <v>27595522</v>
      </c>
      <c r="D726" s="101">
        <f t="shared" si="21"/>
        <v>13692176.782203214</v>
      </c>
    </row>
    <row r="727" spans="2:4" x14ac:dyDescent="0.25">
      <c r="B727">
        <v>703</v>
      </c>
      <c r="C727" s="31">
        <f t="shared" si="20"/>
        <v>27606534</v>
      </c>
      <c r="D727" s="101">
        <f t="shared" si="21"/>
        <v>13711681.307533989</v>
      </c>
    </row>
    <row r="728" spans="2:4" x14ac:dyDescent="0.25">
      <c r="B728">
        <v>704</v>
      </c>
      <c r="C728" s="31">
        <f t="shared" si="20"/>
        <v>27617546</v>
      </c>
      <c r="D728" s="101">
        <f t="shared" si="21"/>
        <v>13731185.832864761</v>
      </c>
    </row>
    <row r="729" spans="2:4" x14ac:dyDescent="0.25">
      <c r="B729">
        <v>705</v>
      </c>
      <c r="C729" s="31">
        <f t="shared" ref="C729:C792" si="22">$C$9+$C$17*B729</f>
        <v>27628558</v>
      </c>
      <c r="D729" s="101">
        <f t="shared" ref="D729:D792" si="23">$C$19*B729</f>
        <v>13750690.358195536</v>
      </c>
    </row>
    <row r="730" spans="2:4" x14ac:dyDescent="0.25">
      <c r="B730">
        <v>706</v>
      </c>
      <c r="C730" s="31">
        <f t="shared" si="22"/>
        <v>27639570</v>
      </c>
      <c r="D730" s="101">
        <f t="shared" si="23"/>
        <v>13770194.88352631</v>
      </c>
    </row>
    <row r="731" spans="2:4" x14ac:dyDescent="0.25">
      <c r="B731">
        <v>707</v>
      </c>
      <c r="C731" s="31">
        <f t="shared" si="22"/>
        <v>27650582</v>
      </c>
      <c r="D731" s="101">
        <f t="shared" si="23"/>
        <v>13789699.408857083</v>
      </c>
    </row>
    <row r="732" spans="2:4" x14ac:dyDescent="0.25">
      <c r="B732">
        <v>708</v>
      </c>
      <c r="C732" s="31">
        <f t="shared" si="22"/>
        <v>27661594</v>
      </c>
      <c r="D732" s="101">
        <f t="shared" si="23"/>
        <v>13809203.934187857</v>
      </c>
    </row>
    <row r="733" spans="2:4" x14ac:dyDescent="0.25">
      <c r="B733">
        <v>709</v>
      </c>
      <c r="C733" s="31">
        <f t="shared" si="22"/>
        <v>27672606</v>
      </c>
      <c r="D733" s="101">
        <f t="shared" si="23"/>
        <v>13828708.45951863</v>
      </c>
    </row>
    <row r="734" spans="2:4" x14ac:dyDescent="0.25">
      <c r="B734">
        <v>710</v>
      </c>
      <c r="C734" s="31">
        <f t="shared" si="22"/>
        <v>27683618</v>
      </c>
      <c r="D734" s="101">
        <f t="shared" si="23"/>
        <v>13848212.984849405</v>
      </c>
    </row>
    <row r="735" spans="2:4" x14ac:dyDescent="0.25">
      <c r="B735">
        <v>711</v>
      </c>
      <c r="C735" s="31">
        <f t="shared" si="22"/>
        <v>27694630</v>
      </c>
      <c r="D735" s="101">
        <f t="shared" si="23"/>
        <v>13867717.510180179</v>
      </c>
    </row>
    <row r="736" spans="2:4" x14ac:dyDescent="0.25">
      <c r="B736">
        <v>712</v>
      </c>
      <c r="C736" s="31">
        <f t="shared" si="22"/>
        <v>27705642</v>
      </c>
      <c r="D736" s="101">
        <f t="shared" si="23"/>
        <v>13887222.035510952</v>
      </c>
    </row>
    <row r="737" spans="2:4" x14ac:dyDescent="0.25">
      <c r="B737">
        <v>713</v>
      </c>
      <c r="C737" s="31">
        <f t="shared" si="22"/>
        <v>27716654</v>
      </c>
      <c r="D737" s="101">
        <f t="shared" si="23"/>
        <v>13906726.560841726</v>
      </c>
    </row>
    <row r="738" spans="2:4" x14ac:dyDescent="0.25">
      <c r="B738">
        <v>714</v>
      </c>
      <c r="C738" s="31">
        <f t="shared" si="22"/>
        <v>27727666</v>
      </c>
      <c r="D738" s="101">
        <f t="shared" si="23"/>
        <v>13926231.086172501</v>
      </c>
    </row>
    <row r="739" spans="2:4" x14ac:dyDescent="0.25">
      <c r="B739">
        <v>715</v>
      </c>
      <c r="C739" s="31">
        <f t="shared" si="22"/>
        <v>27738678</v>
      </c>
      <c r="D739" s="101">
        <f t="shared" si="23"/>
        <v>13945735.611503273</v>
      </c>
    </row>
    <row r="740" spans="2:4" x14ac:dyDescent="0.25">
      <c r="B740">
        <v>716</v>
      </c>
      <c r="C740" s="31">
        <f t="shared" si="22"/>
        <v>27749690</v>
      </c>
      <c r="D740" s="101">
        <f t="shared" si="23"/>
        <v>13965240.136834048</v>
      </c>
    </row>
    <row r="741" spans="2:4" x14ac:dyDescent="0.25">
      <c r="B741">
        <v>717</v>
      </c>
      <c r="C741" s="31">
        <f t="shared" si="22"/>
        <v>27760702</v>
      </c>
      <c r="D741" s="101">
        <f t="shared" si="23"/>
        <v>13984744.662164822</v>
      </c>
    </row>
    <row r="742" spans="2:4" x14ac:dyDescent="0.25">
      <c r="B742">
        <v>718</v>
      </c>
      <c r="C742" s="31">
        <f t="shared" si="22"/>
        <v>27771714</v>
      </c>
      <c r="D742" s="101">
        <f t="shared" si="23"/>
        <v>14004249.187495595</v>
      </c>
    </row>
    <row r="743" spans="2:4" x14ac:dyDescent="0.25">
      <c r="B743">
        <v>719</v>
      </c>
      <c r="C743" s="31">
        <f t="shared" si="22"/>
        <v>27782726</v>
      </c>
      <c r="D743" s="101">
        <f t="shared" si="23"/>
        <v>14023753.712826369</v>
      </c>
    </row>
    <row r="744" spans="2:4" x14ac:dyDescent="0.25">
      <c r="B744">
        <v>720</v>
      </c>
      <c r="C744" s="31">
        <f t="shared" si="22"/>
        <v>27793738</v>
      </c>
      <c r="D744" s="101">
        <f t="shared" si="23"/>
        <v>14043258.238157142</v>
      </c>
    </row>
    <row r="745" spans="2:4" x14ac:dyDescent="0.25">
      <c r="B745">
        <v>721</v>
      </c>
      <c r="C745" s="31">
        <f t="shared" si="22"/>
        <v>27804750</v>
      </c>
      <c r="D745" s="101">
        <f t="shared" si="23"/>
        <v>14062762.763487916</v>
      </c>
    </row>
    <row r="746" spans="2:4" x14ac:dyDescent="0.25">
      <c r="B746">
        <v>722</v>
      </c>
      <c r="C746" s="31">
        <f t="shared" si="22"/>
        <v>27815762</v>
      </c>
      <c r="D746" s="101">
        <f t="shared" si="23"/>
        <v>14082267.288818691</v>
      </c>
    </row>
    <row r="747" spans="2:4" x14ac:dyDescent="0.25">
      <c r="B747">
        <v>723</v>
      </c>
      <c r="C747" s="31">
        <f t="shared" si="22"/>
        <v>27826774</v>
      </c>
      <c r="D747" s="101">
        <f t="shared" si="23"/>
        <v>14101771.814149464</v>
      </c>
    </row>
    <row r="748" spans="2:4" x14ac:dyDescent="0.25">
      <c r="B748">
        <v>724</v>
      </c>
      <c r="C748" s="31">
        <f t="shared" si="22"/>
        <v>27837786</v>
      </c>
      <c r="D748" s="101">
        <f t="shared" si="23"/>
        <v>14121276.339480238</v>
      </c>
    </row>
    <row r="749" spans="2:4" x14ac:dyDescent="0.25">
      <c r="B749">
        <v>725</v>
      </c>
      <c r="C749" s="31">
        <f t="shared" si="22"/>
        <v>27848798</v>
      </c>
      <c r="D749" s="101">
        <f t="shared" si="23"/>
        <v>14140780.864811013</v>
      </c>
    </row>
    <row r="750" spans="2:4" x14ac:dyDescent="0.25">
      <c r="B750">
        <v>726</v>
      </c>
      <c r="C750" s="31">
        <f t="shared" si="22"/>
        <v>27859810</v>
      </c>
      <c r="D750" s="101">
        <f t="shared" si="23"/>
        <v>14160285.390141785</v>
      </c>
    </row>
    <row r="751" spans="2:4" x14ac:dyDescent="0.25">
      <c r="B751">
        <v>727</v>
      </c>
      <c r="C751" s="31">
        <f t="shared" si="22"/>
        <v>27870822</v>
      </c>
      <c r="D751" s="101">
        <f t="shared" si="23"/>
        <v>14179789.91547256</v>
      </c>
    </row>
    <row r="752" spans="2:4" x14ac:dyDescent="0.25">
      <c r="B752">
        <v>728</v>
      </c>
      <c r="C752" s="31">
        <f t="shared" si="22"/>
        <v>27881834</v>
      </c>
      <c r="D752" s="101">
        <f t="shared" si="23"/>
        <v>14199294.440803334</v>
      </c>
    </row>
    <row r="753" spans="2:4" x14ac:dyDescent="0.25">
      <c r="B753">
        <v>729</v>
      </c>
      <c r="C753" s="31">
        <f t="shared" si="22"/>
        <v>27892846</v>
      </c>
      <c r="D753" s="101">
        <f t="shared" si="23"/>
        <v>14218798.966134107</v>
      </c>
    </row>
    <row r="754" spans="2:4" x14ac:dyDescent="0.25">
      <c r="B754">
        <v>730</v>
      </c>
      <c r="C754" s="31">
        <f t="shared" si="22"/>
        <v>27903858</v>
      </c>
      <c r="D754" s="101">
        <f t="shared" si="23"/>
        <v>14238303.491464881</v>
      </c>
    </row>
    <row r="755" spans="2:4" x14ac:dyDescent="0.25">
      <c r="B755">
        <v>731</v>
      </c>
      <c r="C755" s="31">
        <f t="shared" si="22"/>
        <v>27914870</v>
      </c>
      <c r="D755" s="101">
        <f t="shared" si="23"/>
        <v>14257808.016795654</v>
      </c>
    </row>
    <row r="756" spans="2:4" x14ac:dyDescent="0.25">
      <c r="B756">
        <v>732</v>
      </c>
      <c r="C756" s="31">
        <f t="shared" si="22"/>
        <v>27925882</v>
      </c>
      <c r="D756" s="101">
        <f t="shared" si="23"/>
        <v>14277312.542126428</v>
      </c>
    </row>
    <row r="757" spans="2:4" x14ac:dyDescent="0.25">
      <c r="B757">
        <v>733</v>
      </c>
      <c r="C757" s="31">
        <f t="shared" si="22"/>
        <v>27936894</v>
      </c>
      <c r="D757" s="101">
        <f t="shared" si="23"/>
        <v>14296817.067457203</v>
      </c>
    </row>
    <row r="758" spans="2:4" x14ac:dyDescent="0.25">
      <c r="B758">
        <v>734</v>
      </c>
      <c r="C758" s="31">
        <f t="shared" si="22"/>
        <v>27947906</v>
      </c>
      <c r="D758" s="101">
        <f t="shared" si="23"/>
        <v>14316321.592787975</v>
      </c>
    </row>
    <row r="759" spans="2:4" x14ac:dyDescent="0.25">
      <c r="B759">
        <v>735</v>
      </c>
      <c r="C759" s="31">
        <f t="shared" si="22"/>
        <v>27958918</v>
      </c>
      <c r="D759" s="101">
        <f t="shared" si="23"/>
        <v>14335826.11811875</v>
      </c>
    </row>
    <row r="760" spans="2:4" x14ac:dyDescent="0.25">
      <c r="B760">
        <v>736</v>
      </c>
      <c r="C760" s="31">
        <f t="shared" si="22"/>
        <v>27969930</v>
      </c>
      <c r="D760" s="101">
        <f t="shared" si="23"/>
        <v>14355330.643449524</v>
      </c>
    </row>
    <row r="761" spans="2:4" x14ac:dyDescent="0.25">
      <c r="B761">
        <v>737</v>
      </c>
      <c r="C761" s="31">
        <f t="shared" si="22"/>
        <v>27980942</v>
      </c>
      <c r="D761" s="101">
        <f t="shared" si="23"/>
        <v>14374835.168780297</v>
      </c>
    </row>
    <row r="762" spans="2:4" x14ac:dyDescent="0.25">
      <c r="B762">
        <v>738</v>
      </c>
      <c r="C762" s="31">
        <f t="shared" si="22"/>
        <v>27991954</v>
      </c>
      <c r="D762" s="101">
        <f t="shared" si="23"/>
        <v>14394339.694111072</v>
      </c>
    </row>
    <row r="763" spans="2:4" x14ac:dyDescent="0.25">
      <c r="B763">
        <v>739</v>
      </c>
      <c r="C763" s="31">
        <f t="shared" si="22"/>
        <v>28002966</v>
      </c>
      <c r="D763" s="101">
        <f t="shared" si="23"/>
        <v>14413844.219441846</v>
      </c>
    </row>
    <row r="764" spans="2:4" x14ac:dyDescent="0.25">
      <c r="B764">
        <v>740</v>
      </c>
      <c r="C764" s="31">
        <f t="shared" si="22"/>
        <v>28013978</v>
      </c>
      <c r="D764" s="101">
        <f t="shared" si="23"/>
        <v>14433348.744772619</v>
      </c>
    </row>
    <row r="765" spans="2:4" x14ac:dyDescent="0.25">
      <c r="B765">
        <v>741</v>
      </c>
      <c r="C765" s="31">
        <f t="shared" si="22"/>
        <v>28024990</v>
      </c>
      <c r="D765" s="101">
        <f t="shared" si="23"/>
        <v>14452853.270103393</v>
      </c>
    </row>
    <row r="766" spans="2:4" x14ac:dyDescent="0.25">
      <c r="B766">
        <v>742</v>
      </c>
      <c r="C766" s="31">
        <f t="shared" si="22"/>
        <v>28036002</v>
      </c>
      <c r="D766" s="101">
        <f t="shared" si="23"/>
        <v>14472357.795434166</v>
      </c>
    </row>
    <row r="767" spans="2:4" x14ac:dyDescent="0.25">
      <c r="B767">
        <v>743</v>
      </c>
      <c r="C767" s="31">
        <f t="shared" si="22"/>
        <v>28047014</v>
      </c>
      <c r="D767" s="101">
        <f t="shared" si="23"/>
        <v>14491862.32076494</v>
      </c>
    </row>
    <row r="768" spans="2:4" x14ac:dyDescent="0.25">
      <c r="B768">
        <v>744</v>
      </c>
      <c r="C768" s="31">
        <f t="shared" si="22"/>
        <v>28058026</v>
      </c>
      <c r="D768" s="101">
        <f t="shared" si="23"/>
        <v>14511366.846095715</v>
      </c>
    </row>
    <row r="769" spans="2:4" x14ac:dyDescent="0.25">
      <c r="B769">
        <v>745</v>
      </c>
      <c r="C769" s="31">
        <f t="shared" si="22"/>
        <v>28069038</v>
      </c>
      <c r="D769" s="101">
        <f t="shared" si="23"/>
        <v>14530871.371426487</v>
      </c>
    </row>
    <row r="770" spans="2:4" x14ac:dyDescent="0.25">
      <c r="B770">
        <v>746</v>
      </c>
      <c r="C770" s="31">
        <f t="shared" si="22"/>
        <v>28080050</v>
      </c>
      <c r="D770" s="101">
        <f t="shared" si="23"/>
        <v>14550375.896757262</v>
      </c>
    </row>
    <row r="771" spans="2:4" x14ac:dyDescent="0.25">
      <c r="B771">
        <v>747</v>
      </c>
      <c r="C771" s="31">
        <f t="shared" si="22"/>
        <v>28091062</v>
      </c>
      <c r="D771" s="101">
        <f t="shared" si="23"/>
        <v>14569880.422088036</v>
      </c>
    </row>
    <row r="772" spans="2:4" x14ac:dyDescent="0.25">
      <c r="B772">
        <v>748</v>
      </c>
      <c r="C772" s="31">
        <f t="shared" si="22"/>
        <v>28102074</v>
      </c>
      <c r="D772" s="101">
        <f t="shared" si="23"/>
        <v>14589384.947418809</v>
      </c>
    </row>
    <row r="773" spans="2:4" x14ac:dyDescent="0.25">
      <c r="B773">
        <v>749</v>
      </c>
      <c r="C773" s="31">
        <f t="shared" si="22"/>
        <v>28113086</v>
      </c>
      <c r="D773" s="101">
        <f t="shared" si="23"/>
        <v>14608889.472749583</v>
      </c>
    </row>
    <row r="774" spans="2:4" x14ac:dyDescent="0.25">
      <c r="B774">
        <v>750</v>
      </c>
      <c r="C774" s="31">
        <f t="shared" si="22"/>
        <v>28124098</v>
      </c>
      <c r="D774" s="101">
        <f t="shared" si="23"/>
        <v>14628393.998080358</v>
      </c>
    </row>
    <row r="775" spans="2:4" x14ac:dyDescent="0.25">
      <c r="B775">
        <v>751</v>
      </c>
      <c r="C775" s="31">
        <f t="shared" si="22"/>
        <v>28135110</v>
      </c>
      <c r="D775" s="101">
        <f t="shared" si="23"/>
        <v>14647898.523411131</v>
      </c>
    </row>
    <row r="776" spans="2:4" x14ac:dyDescent="0.25">
      <c r="B776">
        <v>752</v>
      </c>
      <c r="C776" s="31">
        <f t="shared" si="22"/>
        <v>28146122</v>
      </c>
      <c r="D776" s="101">
        <f t="shared" si="23"/>
        <v>14667403.048741905</v>
      </c>
    </row>
    <row r="777" spans="2:4" x14ac:dyDescent="0.25">
      <c r="B777">
        <v>753</v>
      </c>
      <c r="C777" s="31">
        <f t="shared" si="22"/>
        <v>28157134</v>
      </c>
      <c r="D777" s="101">
        <f t="shared" si="23"/>
        <v>14686907.574072678</v>
      </c>
    </row>
    <row r="778" spans="2:4" x14ac:dyDescent="0.25">
      <c r="B778">
        <v>754</v>
      </c>
      <c r="C778" s="31">
        <f t="shared" si="22"/>
        <v>28168146</v>
      </c>
      <c r="D778" s="101">
        <f t="shared" si="23"/>
        <v>14706412.099403452</v>
      </c>
    </row>
    <row r="779" spans="2:4" x14ac:dyDescent="0.25">
      <c r="B779">
        <v>755</v>
      </c>
      <c r="C779" s="31">
        <f t="shared" si="22"/>
        <v>28179158</v>
      </c>
      <c r="D779" s="101">
        <f t="shared" si="23"/>
        <v>14725916.624734227</v>
      </c>
    </row>
    <row r="780" spans="2:4" x14ac:dyDescent="0.25">
      <c r="B780">
        <v>756</v>
      </c>
      <c r="C780" s="31">
        <f t="shared" si="22"/>
        <v>28190170</v>
      </c>
      <c r="D780" s="101">
        <f t="shared" si="23"/>
        <v>14745421.150064999</v>
      </c>
    </row>
    <row r="781" spans="2:4" x14ac:dyDescent="0.25">
      <c r="B781">
        <v>757</v>
      </c>
      <c r="C781" s="31">
        <f t="shared" si="22"/>
        <v>28201182</v>
      </c>
      <c r="D781" s="101">
        <f t="shared" si="23"/>
        <v>14764925.675395774</v>
      </c>
    </row>
    <row r="782" spans="2:4" x14ac:dyDescent="0.25">
      <c r="B782">
        <v>758</v>
      </c>
      <c r="C782" s="31">
        <f t="shared" si="22"/>
        <v>28212194</v>
      </c>
      <c r="D782" s="101">
        <f t="shared" si="23"/>
        <v>14784430.200726548</v>
      </c>
    </row>
    <row r="783" spans="2:4" x14ac:dyDescent="0.25">
      <c r="B783">
        <v>759</v>
      </c>
      <c r="C783" s="31">
        <f t="shared" si="22"/>
        <v>28223206</v>
      </c>
      <c r="D783" s="101">
        <f t="shared" si="23"/>
        <v>14803934.726057321</v>
      </c>
    </row>
    <row r="784" spans="2:4" x14ac:dyDescent="0.25">
      <c r="B784">
        <v>760</v>
      </c>
      <c r="C784" s="31">
        <f t="shared" si="22"/>
        <v>28234218</v>
      </c>
      <c r="D784" s="101">
        <f t="shared" si="23"/>
        <v>14823439.251388095</v>
      </c>
    </row>
    <row r="785" spans="2:4" x14ac:dyDescent="0.25">
      <c r="B785">
        <v>761</v>
      </c>
      <c r="C785" s="31">
        <f t="shared" si="22"/>
        <v>28245230</v>
      </c>
      <c r="D785" s="101">
        <f t="shared" si="23"/>
        <v>14842943.77671887</v>
      </c>
    </row>
    <row r="786" spans="2:4" x14ac:dyDescent="0.25">
      <c r="B786">
        <v>762</v>
      </c>
      <c r="C786" s="31">
        <f t="shared" si="22"/>
        <v>28256242</v>
      </c>
      <c r="D786" s="101">
        <f t="shared" si="23"/>
        <v>14862448.302049642</v>
      </c>
    </row>
    <row r="787" spans="2:4" x14ac:dyDescent="0.25">
      <c r="B787">
        <v>763</v>
      </c>
      <c r="C787" s="31">
        <f t="shared" si="22"/>
        <v>28267254</v>
      </c>
      <c r="D787" s="101">
        <f t="shared" si="23"/>
        <v>14881952.827380417</v>
      </c>
    </row>
    <row r="788" spans="2:4" x14ac:dyDescent="0.25">
      <c r="B788">
        <v>764</v>
      </c>
      <c r="C788" s="31">
        <f t="shared" si="22"/>
        <v>28278266</v>
      </c>
      <c r="D788" s="101">
        <f t="shared" si="23"/>
        <v>14901457.35271119</v>
      </c>
    </row>
    <row r="789" spans="2:4" x14ac:dyDescent="0.25">
      <c r="B789">
        <v>765</v>
      </c>
      <c r="C789" s="31">
        <f t="shared" si="22"/>
        <v>28289278</v>
      </c>
      <c r="D789" s="101">
        <f t="shared" si="23"/>
        <v>14920961.878041964</v>
      </c>
    </row>
    <row r="790" spans="2:4" x14ac:dyDescent="0.25">
      <c r="B790">
        <v>766</v>
      </c>
      <c r="C790" s="31">
        <f t="shared" si="22"/>
        <v>28300290</v>
      </c>
      <c r="D790" s="101">
        <f t="shared" si="23"/>
        <v>14940466.403372739</v>
      </c>
    </row>
    <row r="791" spans="2:4" x14ac:dyDescent="0.25">
      <c r="B791">
        <v>767</v>
      </c>
      <c r="C791" s="31">
        <f t="shared" si="22"/>
        <v>28311302</v>
      </c>
      <c r="D791" s="101">
        <f t="shared" si="23"/>
        <v>14959970.928703511</v>
      </c>
    </row>
    <row r="792" spans="2:4" x14ac:dyDescent="0.25">
      <c r="B792">
        <v>768</v>
      </c>
      <c r="C792" s="31">
        <f t="shared" si="22"/>
        <v>28322314</v>
      </c>
      <c r="D792" s="101">
        <f t="shared" si="23"/>
        <v>14979475.454034286</v>
      </c>
    </row>
    <row r="793" spans="2:4" x14ac:dyDescent="0.25">
      <c r="B793">
        <v>769</v>
      </c>
      <c r="C793" s="31">
        <f t="shared" ref="C793:C856" si="24">$C$9+$C$17*B793</f>
        <v>28333326</v>
      </c>
      <c r="D793" s="101">
        <f t="shared" ref="D793:D856" si="25">$C$19*B793</f>
        <v>14998979.97936506</v>
      </c>
    </row>
    <row r="794" spans="2:4" x14ac:dyDescent="0.25">
      <c r="B794">
        <v>770</v>
      </c>
      <c r="C794" s="31">
        <f t="shared" si="24"/>
        <v>28344338</v>
      </c>
      <c r="D794" s="101">
        <f t="shared" si="25"/>
        <v>15018484.504695833</v>
      </c>
    </row>
    <row r="795" spans="2:4" x14ac:dyDescent="0.25">
      <c r="B795">
        <v>771</v>
      </c>
      <c r="C795" s="31">
        <f t="shared" si="24"/>
        <v>28355350</v>
      </c>
      <c r="D795" s="101">
        <f t="shared" si="25"/>
        <v>15037989.030026607</v>
      </c>
    </row>
    <row r="796" spans="2:4" x14ac:dyDescent="0.25">
      <c r="B796">
        <v>772</v>
      </c>
      <c r="C796" s="31">
        <f t="shared" si="24"/>
        <v>28366362</v>
      </c>
      <c r="D796" s="101">
        <f t="shared" si="25"/>
        <v>15057493.555357382</v>
      </c>
    </row>
    <row r="797" spans="2:4" x14ac:dyDescent="0.25">
      <c r="B797">
        <v>773</v>
      </c>
      <c r="C797" s="31">
        <f t="shared" si="24"/>
        <v>28377374</v>
      </c>
      <c r="D797" s="101">
        <f t="shared" si="25"/>
        <v>15076998.080688154</v>
      </c>
    </row>
    <row r="798" spans="2:4" x14ac:dyDescent="0.25">
      <c r="B798">
        <v>774</v>
      </c>
      <c r="C798" s="31">
        <f t="shared" si="24"/>
        <v>28388386</v>
      </c>
      <c r="D798" s="101">
        <f t="shared" si="25"/>
        <v>15096502.606018929</v>
      </c>
    </row>
    <row r="799" spans="2:4" x14ac:dyDescent="0.25">
      <c r="B799">
        <v>775</v>
      </c>
      <c r="C799" s="31">
        <f t="shared" si="24"/>
        <v>28399398</v>
      </c>
      <c r="D799" s="101">
        <f t="shared" si="25"/>
        <v>15116007.131349701</v>
      </c>
    </row>
    <row r="800" spans="2:4" x14ac:dyDescent="0.25">
      <c r="B800">
        <v>776</v>
      </c>
      <c r="C800" s="31">
        <f t="shared" si="24"/>
        <v>28410410</v>
      </c>
      <c r="D800" s="101">
        <f t="shared" si="25"/>
        <v>15135511.656680476</v>
      </c>
    </row>
    <row r="801" spans="2:4" x14ac:dyDescent="0.25">
      <c r="B801">
        <v>777</v>
      </c>
      <c r="C801" s="31">
        <f t="shared" si="24"/>
        <v>28421422</v>
      </c>
      <c r="D801" s="101">
        <f t="shared" si="25"/>
        <v>15155016.18201125</v>
      </c>
    </row>
    <row r="802" spans="2:4" x14ac:dyDescent="0.25">
      <c r="B802">
        <v>778</v>
      </c>
      <c r="C802" s="31">
        <f t="shared" si="24"/>
        <v>28432434</v>
      </c>
      <c r="D802" s="101">
        <f t="shared" si="25"/>
        <v>15174520.707342023</v>
      </c>
    </row>
    <row r="803" spans="2:4" x14ac:dyDescent="0.25">
      <c r="B803">
        <v>779</v>
      </c>
      <c r="C803" s="31">
        <f t="shared" si="24"/>
        <v>28443446</v>
      </c>
      <c r="D803" s="101">
        <f t="shared" si="25"/>
        <v>15194025.232672798</v>
      </c>
    </row>
    <row r="804" spans="2:4" x14ac:dyDescent="0.25">
      <c r="B804">
        <v>780</v>
      </c>
      <c r="C804" s="31">
        <f t="shared" si="24"/>
        <v>28454458</v>
      </c>
      <c r="D804" s="101">
        <f t="shared" si="25"/>
        <v>15213529.758003572</v>
      </c>
    </row>
    <row r="805" spans="2:4" x14ac:dyDescent="0.25">
      <c r="B805">
        <v>781</v>
      </c>
      <c r="C805" s="31">
        <f t="shared" si="24"/>
        <v>28465470</v>
      </c>
      <c r="D805" s="101">
        <f t="shared" si="25"/>
        <v>15233034.283334345</v>
      </c>
    </row>
    <row r="806" spans="2:4" x14ac:dyDescent="0.25">
      <c r="B806">
        <v>782</v>
      </c>
      <c r="C806" s="31">
        <f t="shared" si="24"/>
        <v>28476482</v>
      </c>
      <c r="D806" s="101">
        <f t="shared" si="25"/>
        <v>15252538.808665119</v>
      </c>
    </row>
    <row r="807" spans="2:4" x14ac:dyDescent="0.25">
      <c r="B807">
        <v>783</v>
      </c>
      <c r="C807" s="31">
        <f t="shared" si="24"/>
        <v>28487494</v>
      </c>
      <c r="D807" s="101">
        <f t="shared" si="25"/>
        <v>15272043.333995894</v>
      </c>
    </row>
    <row r="808" spans="2:4" x14ac:dyDescent="0.25">
      <c r="B808">
        <v>784</v>
      </c>
      <c r="C808" s="31">
        <f t="shared" si="24"/>
        <v>28498506</v>
      </c>
      <c r="D808" s="101">
        <f t="shared" si="25"/>
        <v>15291547.859326666</v>
      </c>
    </row>
    <row r="809" spans="2:4" x14ac:dyDescent="0.25">
      <c r="B809">
        <v>785</v>
      </c>
      <c r="C809" s="31">
        <f t="shared" si="24"/>
        <v>28509518</v>
      </c>
      <c r="D809" s="101">
        <f t="shared" si="25"/>
        <v>15311052.384657441</v>
      </c>
    </row>
    <row r="810" spans="2:4" x14ac:dyDescent="0.25">
      <c r="B810">
        <v>786</v>
      </c>
      <c r="C810" s="31">
        <f t="shared" si="24"/>
        <v>28520530</v>
      </c>
      <c r="D810" s="101">
        <f t="shared" si="25"/>
        <v>15330556.909988213</v>
      </c>
    </row>
    <row r="811" spans="2:4" x14ac:dyDescent="0.25">
      <c r="B811">
        <v>787</v>
      </c>
      <c r="C811" s="31">
        <f t="shared" si="24"/>
        <v>28531542</v>
      </c>
      <c r="D811" s="101">
        <f t="shared" si="25"/>
        <v>15350061.435318988</v>
      </c>
    </row>
    <row r="812" spans="2:4" x14ac:dyDescent="0.25">
      <c r="B812">
        <v>788</v>
      </c>
      <c r="C812" s="31">
        <f t="shared" si="24"/>
        <v>28542554</v>
      </c>
      <c r="D812" s="101">
        <f t="shared" si="25"/>
        <v>15369565.960649762</v>
      </c>
    </row>
    <row r="813" spans="2:4" x14ac:dyDescent="0.25">
      <c r="B813">
        <v>789</v>
      </c>
      <c r="C813" s="31">
        <f t="shared" si="24"/>
        <v>28553566</v>
      </c>
      <c r="D813" s="101">
        <f t="shared" si="25"/>
        <v>15389070.485980535</v>
      </c>
    </row>
    <row r="814" spans="2:4" x14ac:dyDescent="0.25">
      <c r="B814">
        <v>790</v>
      </c>
      <c r="C814" s="31">
        <f t="shared" si="24"/>
        <v>28564578</v>
      </c>
      <c r="D814" s="101">
        <f t="shared" si="25"/>
        <v>15408575.011311309</v>
      </c>
    </row>
    <row r="815" spans="2:4" x14ac:dyDescent="0.25">
      <c r="B815">
        <v>791</v>
      </c>
      <c r="C815" s="31">
        <f t="shared" si="24"/>
        <v>28575590</v>
      </c>
      <c r="D815" s="101">
        <f t="shared" si="25"/>
        <v>15428079.536642084</v>
      </c>
    </row>
    <row r="816" spans="2:4" x14ac:dyDescent="0.25">
      <c r="B816">
        <v>792</v>
      </c>
      <c r="C816" s="31">
        <f t="shared" si="24"/>
        <v>28586602</v>
      </c>
      <c r="D816" s="101">
        <f t="shared" si="25"/>
        <v>15447584.061972857</v>
      </c>
    </row>
    <row r="817" spans="2:4" x14ac:dyDescent="0.25">
      <c r="B817">
        <v>793</v>
      </c>
      <c r="C817" s="31">
        <f t="shared" si="24"/>
        <v>28597614</v>
      </c>
      <c r="D817" s="101">
        <f t="shared" si="25"/>
        <v>15467088.587303631</v>
      </c>
    </row>
    <row r="818" spans="2:4" x14ac:dyDescent="0.25">
      <c r="B818">
        <v>794</v>
      </c>
      <c r="C818" s="31">
        <f t="shared" si="24"/>
        <v>28608626</v>
      </c>
      <c r="D818" s="101">
        <f t="shared" si="25"/>
        <v>15486593.112634405</v>
      </c>
    </row>
    <row r="819" spans="2:4" x14ac:dyDescent="0.25">
      <c r="B819">
        <v>795</v>
      </c>
      <c r="C819" s="31">
        <f t="shared" si="24"/>
        <v>28619638</v>
      </c>
      <c r="D819" s="101">
        <f t="shared" si="25"/>
        <v>15506097.637965178</v>
      </c>
    </row>
    <row r="820" spans="2:4" x14ac:dyDescent="0.25">
      <c r="B820">
        <v>796</v>
      </c>
      <c r="C820" s="31">
        <f t="shared" si="24"/>
        <v>28630650</v>
      </c>
      <c r="D820" s="101">
        <f t="shared" si="25"/>
        <v>15525602.163295953</v>
      </c>
    </row>
    <row r="821" spans="2:4" x14ac:dyDescent="0.25">
      <c r="B821">
        <v>797</v>
      </c>
      <c r="C821" s="31">
        <f t="shared" si="24"/>
        <v>28641662</v>
      </c>
      <c r="D821" s="101">
        <f t="shared" si="25"/>
        <v>15545106.688626725</v>
      </c>
    </row>
    <row r="822" spans="2:4" x14ac:dyDescent="0.25">
      <c r="B822">
        <v>798</v>
      </c>
      <c r="C822" s="31">
        <f t="shared" si="24"/>
        <v>28652674</v>
      </c>
      <c r="D822" s="101">
        <f t="shared" si="25"/>
        <v>15564611.2139575</v>
      </c>
    </row>
    <row r="823" spans="2:4" x14ac:dyDescent="0.25">
      <c r="B823">
        <v>799</v>
      </c>
      <c r="C823" s="31">
        <f t="shared" si="24"/>
        <v>28663686</v>
      </c>
      <c r="D823" s="101">
        <f t="shared" si="25"/>
        <v>15584115.739288274</v>
      </c>
    </row>
    <row r="824" spans="2:4" x14ac:dyDescent="0.25">
      <c r="B824">
        <v>800</v>
      </c>
      <c r="C824" s="31">
        <f t="shared" si="24"/>
        <v>28674698</v>
      </c>
      <c r="D824" s="101">
        <f t="shared" si="25"/>
        <v>15603620.264619047</v>
      </c>
    </row>
    <row r="825" spans="2:4" x14ac:dyDescent="0.25">
      <c r="B825">
        <v>801</v>
      </c>
      <c r="C825" s="31">
        <f t="shared" si="24"/>
        <v>28685710</v>
      </c>
      <c r="D825" s="101">
        <f t="shared" si="25"/>
        <v>15623124.789949821</v>
      </c>
    </row>
    <row r="826" spans="2:4" x14ac:dyDescent="0.25">
      <c r="B826">
        <v>802</v>
      </c>
      <c r="C826" s="31">
        <f t="shared" si="24"/>
        <v>28696722</v>
      </c>
      <c r="D826" s="101">
        <f t="shared" si="25"/>
        <v>15642629.315280596</v>
      </c>
    </row>
    <row r="827" spans="2:4" x14ac:dyDescent="0.25">
      <c r="B827">
        <v>803</v>
      </c>
      <c r="C827" s="31">
        <f t="shared" si="24"/>
        <v>28707734</v>
      </c>
      <c r="D827" s="101">
        <f t="shared" si="25"/>
        <v>15662133.840611368</v>
      </c>
    </row>
    <row r="828" spans="2:4" x14ac:dyDescent="0.25">
      <c r="B828">
        <v>804</v>
      </c>
      <c r="C828" s="31">
        <f t="shared" si="24"/>
        <v>28718746</v>
      </c>
      <c r="D828" s="101">
        <f t="shared" si="25"/>
        <v>15681638.365942143</v>
      </c>
    </row>
    <row r="829" spans="2:4" x14ac:dyDescent="0.25">
      <c r="B829">
        <v>805</v>
      </c>
      <c r="C829" s="31">
        <f t="shared" si="24"/>
        <v>28729758</v>
      </c>
      <c r="D829" s="101">
        <f t="shared" si="25"/>
        <v>15701142.891272917</v>
      </c>
    </row>
    <row r="830" spans="2:4" x14ac:dyDescent="0.25">
      <c r="B830">
        <v>806</v>
      </c>
      <c r="C830" s="31">
        <f t="shared" si="24"/>
        <v>28740770</v>
      </c>
      <c r="D830" s="101">
        <f t="shared" si="25"/>
        <v>15720647.41660369</v>
      </c>
    </row>
    <row r="831" spans="2:4" x14ac:dyDescent="0.25">
      <c r="B831">
        <v>807</v>
      </c>
      <c r="C831" s="31">
        <f t="shared" si="24"/>
        <v>28751782</v>
      </c>
      <c r="D831" s="101">
        <f t="shared" si="25"/>
        <v>15740151.941934464</v>
      </c>
    </row>
    <row r="832" spans="2:4" x14ac:dyDescent="0.25">
      <c r="B832">
        <v>808</v>
      </c>
      <c r="C832" s="31">
        <f t="shared" si="24"/>
        <v>28762794</v>
      </c>
      <c r="D832" s="101">
        <f t="shared" si="25"/>
        <v>15759656.467265237</v>
      </c>
    </row>
    <row r="833" spans="2:4" x14ac:dyDescent="0.25">
      <c r="B833">
        <v>809</v>
      </c>
      <c r="C833" s="31">
        <f t="shared" si="24"/>
        <v>28773806</v>
      </c>
      <c r="D833" s="101">
        <f t="shared" si="25"/>
        <v>15779160.992596012</v>
      </c>
    </row>
    <row r="834" spans="2:4" x14ac:dyDescent="0.25">
      <c r="B834">
        <v>810</v>
      </c>
      <c r="C834" s="31">
        <f t="shared" si="24"/>
        <v>28784818</v>
      </c>
      <c r="D834" s="101">
        <f t="shared" si="25"/>
        <v>15798665.517926786</v>
      </c>
    </row>
    <row r="835" spans="2:4" x14ac:dyDescent="0.25">
      <c r="B835">
        <v>811</v>
      </c>
      <c r="C835" s="31">
        <f t="shared" si="24"/>
        <v>28795830</v>
      </c>
      <c r="D835" s="101">
        <f t="shared" si="25"/>
        <v>15818170.043257559</v>
      </c>
    </row>
    <row r="836" spans="2:4" x14ac:dyDescent="0.25">
      <c r="B836">
        <v>812</v>
      </c>
      <c r="C836" s="31">
        <f t="shared" si="24"/>
        <v>28806842</v>
      </c>
      <c r="D836" s="101">
        <f t="shared" si="25"/>
        <v>15837674.568588333</v>
      </c>
    </row>
    <row r="837" spans="2:4" x14ac:dyDescent="0.25">
      <c r="B837">
        <v>813</v>
      </c>
      <c r="C837" s="31">
        <f t="shared" si="24"/>
        <v>28817854</v>
      </c>
      <c r="D837" s="101">
        <f t="shared" si="25"/>
        <v>15857179.093919108</v>
      </c>
    </row>
    <row r="838" spans="2:4" x14ac:dyDescent="0.25">
      <c r="B838">
        <v>814</v>
      </c>
      <c r="C838" s="31">
        <f t="shared" si="24"/>
        <v>28828866</v>
      </c>
      <c r="D838" s="101">
        <f t="shared" si="25"/>
        <v>15876683.61924988</v>
      </c>
    </row>
    <row r="839" spans="2:4" x14ac:dyDescent="0.25">
      <c r="B839">
        <v>815</v>
      </c>
      <c r="C839" s="31">
        <f t="shared" si="24"/>
        <v>28839878</v>
      </c>
      <c r="D839" s="101">
        <f t="shared" si="25"/>
        <v>15896188.144580655</v>
      </c>
    </row>
    <row r="840" spans="2:4" x14ac:dyDescent="0.25">
      <c r="B840">
        <v>816</v>
      </c>
      <c r="C840" s="31">
        <f t="shared" si="24"/>
        <v>28850890</v>
      </c>
      <c r="D840" s="101">
        <f t="shared" si="25"/>
        <v>15915692.669911429</v>
      </c>
    </row>
    <row r="841" spans="2:4" x14ac:dyDescent="0.25">
      <c r="B841">
        <v>817</v>
      </c>
      <c r="C841" s="31">
        <f t="shared" si="24"/>
        <v>28861902</v>
      </c>
      <c r="D841" s="101">
        <f t="shared" si="25"/>
        <v>15935197.195242202</v>
      </c>
    </row>
    <row r="842" spans="2:4" x14ac:dyDescent="0.25">
      <c r="B842">
        <v>818</v>
      </c>
      <c r="C842" s="31">
        <f t="shared" si="24"/>
        <v>28872914</v>
      </c>
      <c r="D842" s="101">
        <f t="shared" si="25"/>
        <v>15954701.720572976</v>
      </c>
    </row>
    <row r="843" spans="2:4" x14ac:dyDescent="0.25">
      <c r="B843">
        <v>819</v>
      </c>
      <c r="C843" s="31">
        <f t="shared" si="24"/>
        <v>28883926</v>
      </c>
      <c r="D843" s="101">
        <f t="shared" si="25"/>
        <v>15974206.245903749</v>
      </c>
    </row>
    <row r="844" spans="2:4" x14ac:dyDescent="0.25">
      <c r="B844">
        <v>820</v>
      </c>
      <c r="C844" s="31">
        <f t="shared" si="24"/>
        <v>28894938</v>
      </c>
      <c r="D844" s="101">
        <f t="shared" si="25"/>
        <v>15993710.771234524</v>
      </c>
    </row>
    <row r="845" spans="2:4" x14ac:dyDescent="0.25">
      <c r="B845">
        <v>821</v>
      </c>
      <c r="C845" s="31">
        <f t="shared" si="24"/>
        <v>28905950</v>
      </c>
      <c r="D845" s="101">
        <f t="shared" si="25"/>
        <v>16013215.296565298</v>
      </c>
    </row>
    <row r="846" spans="2:4" x14ac:dyDescent="0.25">
      <c r="B846">
        <v>822</v>
      </c>
      <c r="C846" s="31">
        <f t="shared" si="24"/>
        <v>28916962</v>
      </c>
      <c r="D846" s="101">
        <f t="shared" si="25"/>
        <v>16032719.821896071</v>
      </c>
    </row>
    <row r="847" spans="2:4" x14ac:dyDescent="0.25">
      <c r="B847">
        <v>823</v>
      </c>
      <c r="C847" s="31">
        <f t="shared" si="24"/>
        <v>28927974</v>
      </c>
      <c r="D847" s="101">
        <f t="shared" si="25"/>
        <v>16052224.347226845</v>
      </c>
    </row>
    <row r="848" spans="2:4" x14ac:dyDescent="0.25">
      <c r="B848">
        <v>824</v>
      </c>
      <c r="C848" s="31">
        <f t="shared" si="24"/>
        <v>28938986</v>
      </c>
      <c r="D848" s="101">
        <f t="shared" si="25"/>
        <v>16071728.87255762</v>
      </c>
    </row>
    <row r="849" spans="2:4" x14ac:dyDescent="0.25">
      <c r="B849">
        <v>825</v>
      </c>
      <c r="C849" s="31">
        <f t="shared" si="24"/>
        <v>28949998</v>
      </c>
      <c r="D849" s="101">
        <f t="shared" si="25"/>
        <v>16091233.397888392</v>
      </c>
    </row>
    <row r="850" spans="2:4" x14ac:dyDescent="0.25">
      <c r="B850">
        <v>826</v>
      </c>
      <c r="C850" s="31">
        <f t="shared" si="24"/>
        <v>28961010</v>
      </c>
      <c r="D850" s="101">
        <f t="shared" si="25"/>
        <v>16110737.923219167</v>
      </c>
    </row>
    <row r="851" spans="2:4" x14ac:dyDescent="0.25">
      <c r="B851">
        <v>827</v>
      </c>
      <c r="C851" s="31">
        <f t="shared" si="24"/>
        <v>28972022</v>
      </c>
      <c r="D851" s="101">
        <f t="shared" si="25"/>
        <v>16130242.448549941</v>
      </c>
    </row>
    <row r="852" spans="2:4" x14ac:dyDescent="0.25">
      <c r="B852">
        <v>828</v>
      </c>
      <c r="C852" s="31">
        <f t="shared" si="24"/>
        <v>28983034</v>
      </c>
      <c r="D852" s="101">
        <f t="shared" si="25"/>
        <v>16149746.973880714</v>
      </c>
    </row>
    <row r="853" spans="2:4" x14ac:dyDescent="0.25">
      <c r="B853">
        <v>829</v>
      </c>
      <c r="C853" s="31">
        <f t="shared" si="24"/>
        <v>28994046</v>
      </c>
      <c r="D853" s="101">
        <f t="shared" si="25"/>
        <v>16169251.499211488</v>
      </c>
    </row>
    <row r="854" spans="2:4" x14ac:dyDescent="0.25">
      <c r="B854">
        <v>830</v>
      </c>
      <c r="C854" s="31">
        <f t="shared" si="24"/>
        <v>29005058</v>
      </c>
      <c r="D854" s="101">
        <f t="shared" si="25"/>
        <v>16188756.024542261</v>
      </c>
    </row>
    <row r="855" spans="2:4" x14ac:dyDescent="0.25">
      <c r="B855">
        <v>831</v>
      </c>
      <c r="C855" s="31">
        <f t="shared" si="24"/>
        <v>29016070</v>
      </c>
      <c r="D855" s="101">
        <f t="shared" si="25"/>
        <v>16208260.549873035</v>
      </c>
    </row>
    <row r="856" spans="2:4" x14ac:dyDescent="0.25">
      <c r="B856">
        <v>832</v>
      </c>
      <c r="C856" s="31">
        <f t="shared" si="24"/>
        <v>29027082</v>
      </c>
      <c r="D856" s="101">
        <f t="shared" si="25"/>
        <v>16227765.07520381</v>
      </c>
    </row>
    <row r="857" spans="2:4" x14ac:dyDescent="0.25">
      <c r="B857">
        <v>833</v>
      </c>
      <c r="C857" s="31">
        <f t="shared" ref="C857:C920" si="26">$C$9+$C$17*B857</f>
        <v>29038094</v>
      </c>
      <c r="D857" s="101">
        <f t="shared" ref="D857:D920" si="27">$C$19*B857</f>
        <v>16247269.600534583</v>
      </c>
    </row>
    <row r="858" spans="2:4" x14ac:dyDescent="0.25">
      <c r="B858">
        <v>834</v>
      </c>
      <c r="C858" s="31">
        <f t="shared" si="26"/>
        <v>29049106</v>
      </c>
      <c r="D858" s="101">
        <f t="shared" si="27"/>
        <v>16266774.125865357</v>
      </c>
    </row>
    <row r="859" spans="2:4" x14ac:dyDescent="0.25">
      <c r="B859">
        <v>835</v>
      </c>
      <c r="C859" s="31">
        <f t="shared" si="26"/>
        <v>29060118</v>
      </c>
      <c r="D859" s="101">
        <f t="shared" si="27"/>
        <v>16286278.651196131</v>
      </c>
    </row>
    <row r="860" spans="2:4" x14ac:dyDescent="0.25">
      <c r="B860">
        <v>836</v>
      </c>
      <c r="C860" s="31">
        <f t="shared" si="26"/>
        <v>29071130</v>
      </c>
      <c r="D860" s="101">
        <f t="shared" si="27"/>
        <v>16305783.176526904</v>
      </c>
    </row>
    <row r="861" spans="2:4" x14ac:dyDescent="0.25">
      <c r="B861">
        <v>837</v>
      </c>
      <c r="C861" s="31">
        <f t="shared" si="26"/>
        <v>29082142</v>
      </c>
      <c r="D861" s="101">
        <f t="shared" si="27"/>
        <v>16325287.701857679</v>
      </c>
    </row>
    <row r="862" spans="2:4" x14ac:dyDescent="0.25">
      <c r="B862">
        <v>838</v>
      </c>
      <c r="C862" s="31">
        <f t="shared" si="26"/>
        <v>29093154</v>
      </c>
      <c r="D862" s="101">
        <f t="shared" si="27"/>
        <v>16344792.227188453</v>
      </c>
    </row>
    <row r="863" spans="2:4" x14ac:dyDescent="0.25">
      <c r="B863">
        <v>839</v>
      </c>
      <c r="C863" s="31">
        <f t="shared" si="26"/>
        <v>29104166</v>
      </c>
      <c r="D863" s="101">
        <f t="shared" si="27"/>
        <v>16364296.752519226</v>
      </c>
    </row>
    <row r="864" spans="2:4" x14ac:dyDescent="0.25">
      <c r="B864">
        <v>840</v>
      </c>
      <c r="C864" s="31">
        <f t="shared" si="26"/>
        <v>29115178</v>
      </c>
      <c r="D864" s="101">
        <f t="shared" si="27"/>
        <v>16383801.27785</v>
      </c>
    </row>
    <row r="865" spans="2:4" x14ac:dyDescent="0.25">
      <c r="B865">
        <v>841</v>
      </c>
      <c r="C865" s="31">
        <f t="shared" si="26"/>
        <v>29126190</v>
      </c>
      <c r="D865" s="101">
        <f t="shared" si="27"/>
        <v>16403305.803180773</v>
      </c>
    </row>
    <row r="866" spans="2:4" x14ac:dyDescent="0.25">
      <c r="B866">
        <v>842</v>
      </c>
      <c r="C866" s="31">
        <f t="shared" si="26"/>
        <v>29137202</v>
      </c>
      <c r="D866" s="101">
        <f t="shared" si="27"/>
        <v>16422810.328511547</v>
      </c>
    </row>
    <row r="867" spans="2:4" x14ac:dyDescent="0.25">
      <c r="B867">
        <v>843</v>
      </c>
      <c r="C867" s="31">
        <f t="shared" si="26"/>
        <v>29148214</v>
      </c>
      <c r="D867" s="101">
        <f t="shared" si="27"/>
        <v>16442314.853842322</v>
      </c>
    </row>
    <row r="868" spans="2:4" x14ac:dyDescent="0.25">
      <c r="B868">
        <v>844</v>
      </c>
      <c r="C868" s="31">
        <f t="shared" si="26"/>
        <v>29159226</v>
      </c>
      <c r="D868" s="101">
        <f t="shared" si="27"/>
        <v>16461819.379173094</v>
      </c>
    </row>
    <row r="869" spans="2:4" x14ac:dyDescent="0.25">
      <c r="B869">
        <v>845</v>
      </c>
      <c r="C869" s="31">
        <f t="shared" si="26"/>
        <v>29170238</v>
      </c>
      <c r="D869" s="101">
        <f t="shared" si="27"/>
        <v>16481323.904503869</v>
      </c>
    </row>
    <row r="870" spans="2:4" x14ac:dyDescent="0.25">
      <c r="B870">
        <v>846</v>
      </c>
      <c r="C870" s="31">
        <f t="shared" si="26"/>
        <v>29181250</v>
      </c>
      <c r="D870" s="101">
        <f t="shared" si="27"/>
        <v>16500828.429834643</v>
      </c>
    </row>
    <row r="871" spans="2:4" x14ac:dyDescent="0.25">
      <c r="B871">
        <v>847</v>
      </c>
      <c r="C871" s="31">
        <f t="shared" si="26"/>
        <v>29192262</v>
      </c>
      <c r="D871" s="101">
        <f t="shared" si="27"/>
        <v>16520332.955165416</v>
      </c>
    </row>
    <row r="872" spans="2:4" x14ac:dyDescent="0.25">
      <c r="B872">
        <v>848</v>
      </c>
      <c r="C872" s="31">
        <f t="shared" si="26"/>
        <v>29203274</v>
      </c>
      <c r="D872" s="101">
        <f t="shared" si="27"/>
        <v>16539837.48049619</v>
      </c>
    </row>
    <row r="873" spans="2:4" x14ac:dyDescent="0.25">
      <c r="B873">
        <v>849</v>
      </c>
      <c r="C873" s="31">
        <f t="shared" si="26"/>
        <v>29214286</v>
      </c>
      <c r="D873" s="101">
        <f t="shared" si="27"/>
        <v>16559342.005826965</v>
      </c>
    </row>
    <row r="874" spans="2:4" x14ac:dyDescent="0.25">
      <c r="B874">
        <v>850</v>
      </c>
      <c r="C874" s="31">
        <f t="shared" si="26"/>
        <v>29225298</v>
      </c>
      <c r="D874" s="101">
        <f t="shared" si="27"/>
        <v>16578846.531157738</v>
      </c>
    </row>
    <row r="875" spans="2:4" x14ac:dyDescent="0.25">
      <c r="B875">
        <v>851</v>
      </c>
      <c r="C875" s="31">
        <f t="shared" si="26"/>
        <v>29236310</v>
      </c>
      <c r="D875" s="101">
        <f t="shared" si="27"/>
        <v>16598351.056488512</v>
      </c>
    </row>
    <row r="876" spans="2:4" x14ac:dyDescent="0.25">
      <c r="B876">
        <v>852</v>
      </c>
      <c r="C876" s="31">
        <f t="shared" si="26"/>
        <v>29247322</v>
      </c>
      <c r="D876" s="101">
        <f t="shared" si="27"/>
        <v>16617855.581819285</v>
      </c>
    </row>
    <row r="877" spans="2:4" x14ac:dyDescent="0.25">
      <c r="B877">
        <v>853</v>
      </c>
      <c r="C877" s="31">
        <f t="shared" si="26"/>
        <v>29258334</v>
      </c>
      <c r="D877" s="101">
        <f t="shared" si="27"/>
        <v>16637360.107150059</v>
      </c>
    </row>
    <row r="878" spans="2:4" x14ac:dyDescent="0.25">
      <c r="B878">
        <v>854</v>
      </c>
      <c r="C878" s="31">
        <f t="shared" si="26"/>
        <v>29269346</v>
      </c>
      <c r="D878" s="101">
        <f t="shared" si="27"/>
        <v>16656864.632480834</v>
      </c>
    </row>
    <row r="879" spans="2:4" x14ac:dyDescent="0.25">
      <c r="B879">
        <v>855</v>
      </c>
      <c r="C879" s="31">
        <f t="shared" si="26"/>
        <v>29280358</v>
      </c>
      <c r="D879" s="101">
        <f t="shared" si="27"/>
        <v>16676369.157811606</v>
      </c>
    </row>
    <row r="880" spans="2:4" x14ac:dyDescent="0.25">
      <c r="B880">
        <v>856</v>
      </c>
      <c r="C880" s="31">
        <f t="shared" si="26"/>
        <v>29291370</v>
      </c>
      <c r="D880" s="101">
        <f t="shared" si="27"/>
        <v>16695873.683142381</v>
      </c>
    </row>
    <row r="881" spans="2:4" x14ac:dyDescent="0.25">
      <c r="B881">
        <v>857</v>
      </c>
      <c r="C881" s="31">
        <f t="shared" si="26"/>
        <v>29302382</v>
      </c>
      <c r="D881" s="101">
        <f t="shared" si="27"/>
        <v>16715378.208473155</v>
      </c>
    </row>
    <row r="882" spans="2:4" x14ac:dyDescent="0.25">
      <c r="B882">
        <v>858</v>
      </c>
      <c r="C882" s="31">
        <f t="shared" si="26"/>
        <v>29313394</v>
      </c>
      <c r="D882" s="101">
        <f t="shared" si="27"/>
        <v>16734882.733803928</v>
      </c>
    </row>
    <row r="883" spans="2:4" x14ac:dyDescent="0.25">
      <c r="B883">
        <v>859</v>
      </c>
      <c r="C883" s="31">
        <f t="shared" si="26"/>
        <v>29324406</v>
      </c>
      <c r="D883" s="101">
        <f t="shared" si="27"/>
        <v>16754387.259134702</v>
      </c>
    </row>
    <row r="884" spans="2:4" x14ac:dyDescent="0.25">
      <c r="B884">
        <v>860</v>
      </c>
      <c r="C884" s="31">
        <f t="shared" si="26"/>
        <v>29335418</v>
      </c>
      <c r="D884" s="101">
        <f t="shared" si="27"/>
        <v>16773891.784465477</v>
      </c>
    </row>
    <row r="885" spans="2:4" x14ac:dyDescent="0.25">
      <c r="B885">
        <v>861</v>
      </c>
      <c r="C885" s="31">
        <f t="shared" si="26"/>
        <v>29346430</v>
      </c>
      <c r="D885" s="101">
        <f t="shared" si="27"/>
        <v>16793396.309796251</v>
      </c>
    </row>
    <row r="886" spans="2:4" x14ac:dyDescent="0.25">
      <c r="B886">
        <v>862</v>
      </c>
      <c r="C886" s="31">
        <f t="shared" si="26"/>
        <v>29357442</v>
      </c>
      <c r="D886" s="101">
        <f t="shared" si="27"/>
        <v>16812900.835127022</v>
      </c>
    </row>
    <row r="887" spans="2:4" x14ac:dyDescent="0.25">
      <c r="B887">
        <v>863</v>
      </c>
      <c r="C887" s="31">
        <f t="shared" si="26"/>
        <v>29368454</v>
      </c>
      <c r="D887" s="101">
        <f t="shared" si="27"/>
        <v>16832405.360457797</v>
      </c>
    </row>
    <row r="888" spans="2:4" x14ac:dyDescent="0.25">
      <c r="B888">
        <v>864</v>
      </c>
      <c r="C888" s="31">
        <f t="shared" si="26"/>
        <v>29379466</v>
      </c>
      <c r="D888" s="101">
        <f t="shared" si="27"/>
        <v>16851909.885788571</v>
      </c>
    </row>
    <row r="889" spans="2:4" x14ac:dyDescent="0.25">
      <c r="B889">
        <v>865</v>
      </c>
      <c r="C889" s="31">
        <f t="shared" si="26"/>
        <v>29390478</v>
      </c>
      <c r="D889" s="101">
        <f t="shared" si="27"/>
        <v>16871414.411119346</v>
      </c>
    </row>
    <row r="890" spans="2:4" x14ac:dyDescent="0.25">
      <c r="B890">
        <v>866</v>
      </c>
      <c r="C890" s="31">
        <f t="shared" si="26"/>
        <v>29401490</v>
      </c>
      <c r="D890" s="101">
        <f t="shared" si="27"/>
        <v>16890918.93645012</v>
      </c>
    </row>
    <row r="891" spans="2:4" x14ac:dyDescent="0.25">
      <c r="B891">
        <v>867</v>
      </c>
      <c r="C891" s="31">
        <f t="shared" si="26"/>
        <v>29412502</v>
      </c>
      <c r="D891" s="101">
        <f t="shared" si="27"/>
        <v>16910423.461780895</v>
      </c>
    </row>
    <row r="892" spans="2:4" x14ac:dyDescent="0.25">
      <c r="B892">
        <v>868</v>
      </c>
      <c r="C892" s="31">
        <f t="shared" si="26"/>
        <v>29423514</v>
      </c>
      <c r="D892" s="101">
        <f t="shared" si="27"/>
        <v>16929927.987111665</v>
      </c>
    </row>
    <row r="893" spans="2:4" x14ac:dyDescent="0.25">
      <c r="B893">
        <v>869</v>
      </c>
      <c r="C893" s="31">
        <f t="shared" si="26"/>
        <v>29434526</v>
      </c>
      <c r="D893" s="101">
        <f t="shared" si="27"/>
        <v>16949432.51244244</v>
      </c>
    </row>
    <row r="894" spans="2:4" x14ac:dyDescent="0.25">
      <c r="B894">
        <v>870</v>
      </c>
      <c r="C894" s="31">
        <f t="shared" si="26"/>
        <v>29445538</v>
      </c>
      <c r="D894" s="101">
        <f t="shared" si="27"/>
        <v>16968937.037773214</v>
      </c>
    </row>
    <row r="895" spans="2:4" x14ac:dyDescent="0.25">
      <c r="B895">
        <v>871</v>
      </c>
      <c r="C895" s="31">
        <f t="shared" si="26"/>
        <v>29456550</v>
      </c>
      <c r="D895" s="101">
        <f t="shared" si="27"/>
        <v>16988441.563103989</v>
      </c>
    </row>
    <row r="896" spans="2:4" x14ac:dyDescent="0.25">
      <c r="B896">
        <v>872</v>
      </c>
      <c r="C896" s="31">
        <f t="shared" si="26"/>
        <v>29467562</v>
      </c>
      <c r="D896" s="101">
        <f t="shared" si="27"/>
        <v>17007946.088434763</v>
      </c>
    </row>
    <row r="897" spans="2:4" x14ac:dyDescent="0.25">
      <c r="B897">
        <v>873</v>
      </c>
      <c r="C897" s="31">
        <f t="shared" si="26"/>
        <v>29478574</v>
      </c>
      <c r="D897" s="101">
        <f t="shared" si="27"/>
        <v>17027450.613765534</v>
      </c>
    </row>
    <row r="898" spans="2:4" x14ac:dyDescent="0.25">
      <c r="B898">
        <v>874</v>
      </c>
      <c r="C898" s="31">
        <f t="shared" si="26"/>
        <v>29489586</v>
      </c>
      <c r="D898" s="101">
        <f t="shared" si="27"/>
        <v>17046955.139096308</v>
      </c>
    </row>
    <row r="899" spans="2:4" x14ac:dyDescent="0.25">
      <c r="B899">
        <v>875</v>
      </c>
      <c r="C899" s="31">
        <f t="shared" si="26"/>
        <v>29500598</v>
      </c>
      <c r="D899" s="101">
        <f t="shared" si="27"/>
        <v>17066459.664427083</v>
      </c>
    </row>
    <row r="900" spans="2:4" x14ac:dyDescent="0.25">
      <c r="B900">
        <v>876</v>
      </c>
      <c r="C900" s="31">
        <f t="shared" si="26"/>
        <v>29511610</v>
      </c>
      <c r="D900" s="101">
        <f t="shared" si="27"/>
        <v>17085964.189757857</v>
      </c>
    </row>
    <row r="901" spans="2:4" x14ac:dyDescent="0.25">
      <c r="B901">
        <v>877</v>
      </c>
      <c r="C901" s="31">
        <f t="shared" si="26"/>
        <v>29522622</v>
      </c>
      <c r="D901" s="101">
        <f t="shared" si="27"/>
        <v>17105468.715088632</v>
      </c>
    </row>
    <row r="902" spans="2:4" x14ac:dyDescent="0.25">
      <c r="B902">
        <v>878</v>
      </c>
      <c r="C902" s="31">
        <f t="shared" si="26"/>
        <v>29533634</v>
      </c>
      <c r="D902" s="101">
        <f t="shared" si="27"/>
        <v>17124973.240419406</v>
      </c>
    </row>
    <row r="903" spans="2:4" x14ac:dyDescent="0.25">
      <c r="B903">
        <v>879</v>
      </c>
      <c r="C903" s="31">
        <f t="shared" si="26"/>
        <v>29544646</v>
      </c>
      <c r="D903" s="101">
        <f t="shared" si="27"/>
        <v>17144477.765750177</v>
      </c>
    </row>
    <row r="904" spans="2:4" x14ac:dyDescent="0.25">
      <c r="B904">
        <v>880</v>
      </c>
      <c r="C904" s="31">
        <f t="shared" si="26"/>
        <v>29555658</v>
      </c>
      <c r="D904" s="101">
        <f t="shared" si="27"/>
        <v>17163982.291080952</v>
      </c>
    </row>
    <row r="905" spans="2:4" x14ac:dyDescent="0.25">
      <c r="B905">
        <v>881</v>
      </c>
      <c r="C905" s="31">
        <f t="shared" si="26"/>
        <v>29566670</v>
      </c>
      <c r="D905" s="101">
        <f t="shared" si="27"/>
        <v>17183486.816411726</v>
      </c>
    </row>
    <row r="906" spans="2:4" x14ac:dyDescent="0.25">
      <c r="B906">
        <v>882</v>
      </c>
      <c r="C906" s="31">
        <f t="shared" si="26"/>
        <v>29577682</v>
      </c>
      <c r="D906" s="101">
        <f t="shared" si="27"/>
        <v>17202991.341742501</v>
      </c>
    </row>
    <row r="907" spans="2:4" x14ac:dyDescent="0.25">
      <c r="B907">
        <v>883</v>
      </c>
      <c r="C907" s="31">
        <f t="shared" si="26"/>
        <v>29588694</v>
      </c>
      <c r="D907" s="101">
        <f t="shared" si="27"/>
        <v>17222495.867073275</v>
      </c>
    </row>
    <row r="908" spans="2:4" x14ac:dyDescent="0.25">
      <c r="B908">
        <v>884</v>
      </c>
      <c r="C908" s="31">
        <f t="shared" si="26"/>
        <v>29599706</v>
      </c>
      <c r="D908" s="101">
        <f t="shared" si="27"/>
        <v>17242000.392404046</v>
      </c>
    </row>
    <row r="909" spans="2:4" x14ac:dyDescent="0.25">
      <c r="B909">
        <v>885</v>
      </c>
      <c r="C909" s="31">
        <f t="shared" si="26"/>
        <v>29610718</v>
      </c>
      <c r="D909" s="101">
        <f t="shared" si="27"/>
        <v>17261504.91773482</v>
      </c>
    </row>
    <row r="910" spans="2:4" x14ac:dyDescent="0.25">
      <c r="B910">
        <v>886</v>
      </c>
      <c r="C910" s="31">
        <f t="shared" si="26"/>
        <v>29621730</v>
      </c>
      <c r="D910" s="101">
        <f t="shared" si="27"/>
        <v>17281009.443065595</v>
      </c>
    </row>
    <row r="911" spans="2:4" x14ac:dyDescent="0.25">
      <c r="B911">
        <v>887</v>
      </c>
      <c r="C911" s="31">
        <f t="shared" si="26"/>
        <v>29632742</v>
      </c>
      <c r="D911" s="101">
        <f t="shared" si="27"/>
        <v>17300513.968396369</v>
      </c>
    </row>
    <row r="912" spans="2:4" x14ac:dyDescent="0.25">
      <c r="B912">
        <v>888</v>
      </c>
      <c r="C912" s="31">
        <f t="shared" si="26"/>
        <v>29643754</v>
      </c>
      <c r="D912" s="101">
        <f t="shared" si="27"/>
        <v>17320018.493727144</v>
      </c>
    </row>
    <row r="913" spans="2:4" x14ac:dyDescent="0.25">
      <c r="B913">
        <v>889</v>
      </c>
      <c r="C913" s="31">
        <f t="shared" si="26"/>
        <v>29654766</v>
      </c>
      <c r="D913" s="101">
        <f t="shared" si="27"/>
        <v>17339523.019057918</v>
      </c>
    </row>
    <row r="914" spans="2:4" x14ac:dyDescent="0.25">
      <c r="B914">
        <v>890</v>
      </c>
      <c r="C914" s="31">
        <f t="shared" si="26"/>
        <v>29665778</v>
      </c>
      <c r="D914" s="101">
        <f t="shared" si="27"/>
        <v>17359027.544388689</v>
      </c>
    </row>
    <row r="915" spans="2:4" x14ac:dyDescent="0.25">
      <c r="B915">
        <v>891</v>
      </c>
      <c r="C915" s="31">
        <f t="shared" si="26"/>
        <v>29676790</v>
      </c>
      <c r="D915" s="101">
        <f t="shared" si="27"/>
        <v>17378532.069719464</v>
      </c>
    </row>
    <row r="916" spans="2:4" x14ac:dyDescent="0.25">
      <c r="B916">
        <v>892</v>
      </c>
      <c r="C916" s="31">
        <f t="shared" si="26"/>
        <v>29687802</v>
      </c>
      <c r="D916" s="101">
        <f t="shared" si="27"/>
        <v>17398036.595050238</v>
      </c>
    </row>
    <row r="917" spans="2:4" x14ac:dyDescent="0.25">
      <c r="B917">
        <v>893</v>
      </c>
      <c r="C917" s="31">
        <f t="shared" si="26"/>
        <v>29698814</v>
      </c>
      <c r="D917" s="101">
        <f t="shared" si="27"/>
        <v>17417541.120381013</v>
      </c>
    </row>
    <row r="918" spans="2:4" x14ac:dyDescent="0.25">
      <c r="B918">
        <v>894</v>
      </c>
      <c r="C918" s="31">
        <f t="shared" si="26"/>
        <v>29709826</v>
      </c>
      <c r="D918" s="101">
        <f t="shared" si="27"/>
        <v>17437045.645711787</v>
      </c>
    </row>
    <row r="919" spans="2:4" x14ac:dyDescent="0.25">
      <c r="B919">
        <v>895</v>
      </c>
      <c r="C919" s="31">
        <f t="shared" si="26"/>
        <v>29720838</v>
      </c>
      <c r="D919" s="101">
        <f t="shared" si="27"/>
        <v>17456550.171042558</v>
      </c>
    </row>
    <row r="920" spans="2:4" x14ac:dyDescent="0.25">
      <c r="B920">
        <v>896</v>
      </c>
      <c r="C920" s="31">
        <f t="shared" si="26"/>
        <v>29731850</v>
      </c>
      <c r="D920" s="101">
        <f t="shared" si="27"/>
        <v>17476054.696373332</v>
      </c>
    </row>
    <row r="921" spans="2:4" x14ac:dyDescent="0.25">
      <c r="B921">
        <v>897</v>
      </c>
      <c r="C921" s="31">
        <f t="shared" ref="C921:C984" si="28">$C$9+$C$17*B921</f>
        <v>29742862</v>
      </c>
      <c r="D921" s="101">
        <f t="shared" ref="D921:D984" si="29">$C$19*B921</f>
        <v>17495559.221704107</v>
      </c>
    </row>
    <row r="922" spans="2:4" x14ac:dyDescent="0.25">
      <c r="B922">
        <v>898</v>
      </c>
      <c r="C922" s="31">
        <f t="shared" si="28"/>
        <v>29753874</v>
      </c>
      <c r="D922" s="101">
        <f t="shared" si="29"/>
        <v>17515063.747034881</v>
      </c>
    </row>
    <row r="923" spans="2:4" x14ac:dyDescent="0.25">
      <c r="B923">
        <v>899</v>
      </c>
      <c r="C923" s="31">
        <f t="shared" si="28"/>
        <v>29764886</v>
      </c>
      <c r="D923" s="101">
        <f t="shared" si="29"/>
        <v>17534568.272365656</v>
      </c>
    </row>
    <row r="924" spans="2:4" x14ac:dyDescent="0.25">
      <c r="B924">
        <v>900</v>
      </c>
      <c r="C924" s="31">
        <f t="shared" si="28"/>
        <v>29775898</v>
      </c>
      <c r="D924" s="101">
        <f t="shared" si="29"/>
        <v>17554072.79769643</v>
      </c>
    </row>
    <row r="925" spans="2:4" x14ac:dyDescent="0.25">
      <c r="B925">
        <v>901</v>
      </c>
      <c r="C925" s="31">
        <f t="shared" si="28"/>
        <v>29786910</v>
      </c>
      <c r="D925" s="101">
        <f t="shared" si="29"/>
        <v>17573577.323027201</v>
      </c>
    </row>
    <row r="926" spans="2:4" x14ac:dyDescent="0.25">
      <c r="B926">
        <v>902</v>
      </c>
      <c r="C926" s="31">
        <f t="shared" si="28"/>
        <v>29797922</v>
      </c>
      <c r="D926" s="101">
        <f t="shared" si="29"/>
        <v>17593081.848357975</v>
      </c>
    </row>
    <row r="927" spans="2:4" x14ac:dyDescent="0.25">
      <c r="B927">
        <v>903</v>
      </c>
      <c r="C927" s="31">
        <f t="shared" si="28"/>
        <v>29808934</v>
      </c>
      <c r="D927" s="101">
        <f t="shared" si="29"/>
        <v>17612586.37368875</v>
      </c>
    </row>
    <row r="928" spans="2:4" x14ac:dyDescent="0.25">
      <c r="B928">
        <v>904</v>
      </c>
      <c r="C928" s="31">
        <f t="shared" si="28"/>
        <v>29819946</v>
      </c>
      <c r="D928" s="101">
        <f t="shared" si="29"/>
        <v>17632090.899019524</v>
      </c>
    </row>
    <row r="929" spans="2:4" x14ac:dyDescent="0.25">
      <c r="B929">
        <v>905</v>
      </c>
      <c r="C929" s="31">
        <f t="shared" si="28"/>
        <v>29830958</v>
      </c>
      <c r="D929" s="101">
        <f t="shared" si="29"/>
        <v>17651595.424350299</v>
      </c>
    </row>
    <row r="930" spans="2:4" x14ac:dyDescent="0.25">
      <c r="B930">
        <v>906</v>
      </c>
      <c r="C930" s="31">
        <f t="shared" si="28"/>
        <v>29841970</v>
      </c>
      <c r="D930" s="101">
        <f t="shared" si="29"/>
        <v>17671099.94968107</v>
      </c>
    </row>
    <row r="931" spans="2:4" x14ac:dyDescent="0.25">
      <c r="B931">
        <v>907</v>
      </c>
      <c r="C931" s="31">
        <f t="shared" si="28"/>
        <v>29852982</v>
      </c>
      <c r="D931" s="101">
        <f t="shared" si="29"/>
        <v>17690604.475011844</v>
      </c>
    </row>
    <row r="932" spans="2:4" x14ac:dyDescent="0.25">
      <c r="B932">
        <v>908</v>
      </c>
      <c r="C932" s="31">
        <f t="shared" si="28"/>
        <v>29863994</v>
      </c>
      <c r="D932" s="101">
        <f t="shared" si="29"/>
        <v>17710109.000342619</v>
      </c>
    </row>
    <row r="933" spans="2:4" x14ac:dyDescent="0.25">
      <c r="B933">
        <v>909</v>
      </c>
      <c r="C933" s="31">
        <f t="shared" si="28"/>
        <v>29875006</v>
      </c>
      <c r="D933" s="101">
        <f t="shared" si="29"/>
        <v>17729613.525673393</v>
      </c>
    </row>
    <row r="934" spans="2:4" x14ac:dyDescent="0.25">
      <c r="B934">
        <v>910</v>
      </c>
      <c r="C934" s="31">
        <f t="shared" si="28"/>
        <v>29886018</v>
      </c>
      <c r="D934" s="101">
        <f t="shared" si="29"/>
        <v>17749118.051004168</v>
      </c>
    </row>
    <row r="935" spans="2:4" x14ac:dyDescent="0.25">
      <c r="B935">
        <v>911</v>
      </c>
      <c r="C935" s="31">
        <f t="shared" si="28"/>
        <v>29897030</v>
      </c>
      <c r="D935" s="101">
        <f t="shared" si="29"/>
        <v>17768622.576334942</v>
      </c>
    </row>
    <row r="936" spans="2:4" x14ac:dyDescent="0.25">
      <c r="B936">
        <v>912</v>
      </c>
      <c r="C936" s="31">
        <f t="shared" si="28"/>
        <v>29908042</v>
      </c>
      <c r="D936" s="101">
        <f t="shared" si="29"/>
        <v>17788127.101665713</v>
      </c>
    </row>
    <row r="937" spans="2:4" x14ac:dyDescent="0.25">
      <c r="B937">
        <v>913</v>
      </c>
      <c r="C937" s="31">
        <f t="shared" si="28"/>
        <v>29919054</v>
      </c>
      <c r="D937" s="101">
        <f t="shared" si="29"/>
        <v>17807631.626996487</v>
      </c>
    </row>
    <row r="938" spans="2:4" x14ac:dyDescent="0.25">
      <c r="B938">
        <v>914</v>
      </c>
      <c r="C938" s="31">
        <f t="shared" si="28"/>
        <v>29930066</v>
      </c>
      <c r="D938" s="101">
        <f t="shared" si="29"/>
        <v>17827136.152327262</v>
      </c>
    </row>
    <row r="939" spans="2:4" x14ac:dyDescent="0.25">
      <c r="B939">
        <v>915</v>
      </c>
      <c r="C939" s="31">
        <f t="shared" si="28"/>
        <v>29941078</v>
      </c>
      <c r="D939" s="101">
        <f t="shared" si="29"/>
        <v>17846640.677658036</v>
      </c>
    </row>
    <row r="940" spans="2:4" x14ac:dyDescent="0.25">
      <c r="B940">
        <v>916</v>
      </c>
      <c r="C940" s="31">
        <f t="shared" si="28"/>
        <v>29952090</v>
      </c>
      <c r="D940" s="101">
        <f t="shared" si="29"/>
        <v>17866145.202988811</v>
      </c>
    </row>
    <row r="941" spans="2:4" x14ac:dyDescent="0.25">
      <c r="B941">
        <v>917</v>
      </c>
      <c r="C941" s="31">
        <f t="shared" si="28"/>
        <v>29963102</v>
      </c>
      <c r="D941" s="101">
        <f t="shared" si="29"/>
        <v>17885649.728319582</v>
      </c>
    </row>
    <row r="942" spans="2:4" x14ac:dyDescent="0.25">
      <c r="B942">
        <v>918</v>
      </c>
      <c r="C942" s="31">
        <f t="shared" si="28"/>
        <v>29974114</v>
      </c>
      <c r="D942" s="101">
        <f t="shared" si="29"/>
        <v>17905154.253650356</v>
      </c>
    </row>
    <row r="943" spans="2:4" x14ac:dyDescent="0.25">
      <c r="B943">
        <v>919</v>
      </c>
      <c r="C943" s="31">
        <f t="shared" si="28"/>
        <v>29985126</v>
      </c>
      <c r="D943" s="101">
        <f t="shared" si="29"/>
        <v>17924658.778981131</v>
      </c>
    </row>
    <row r="944" spans="2:4" x14ac:dyDescent="0.25">
      <c r="B944">
        <v>920</v>
      </c>
      <c r="C944" s="31">
        <f t="shared" si="28"/>
        <v>29996138</v>
      </c>
      <c r="D944" s="101">
        <f t="shared" si="29"/>
        <v>17944163.304311905</v>
      </c>
    </row>
    <row r="945" spans="2:4" x14ac:dyDescent="0.25">
      <c r="B945">
        <v>921</v>
      </c>
      <c r="C945" s="31">
        <f t="shared" si="28"/>
        <v>30007150</v>
      </c>
      <c r="D945" s="101">
        <f t="shared" si="29"/>
        <v>17963667.82964268</v>
      </c>
    </row>
    <row r="946" spans="2:4" x14ac:dyDescent="0.25">
      <c r="B946">
        <v>922</v>
      </c>
      <c r="C946" s="31">
        <f t="shared" si="28"/>
        <v>30018162</v>
      </c>
      <c r="D946" s="101">
        <f t="shared" si="29"/>
        <v>17983172.354973454</v>
      </c>
    </row>
    <row r="947" spans="2:4" x14ac:dyDescent="0.25">
      <c r="B947">
        <v>923</v>
      </c>
      <c r="C947" s="31">
        <f t="shared" si="28"/>
        <v>30029174</v>
      </c>
      <c r="D947" s="101">
        <f t="shared" si="29"/>
        <v>18002676.880304225</v>
      </c>
    </row>
    <row r="948" spans="2:4" x14ac:dyDescent="0.25">
      <c r="B948">
        <v>924</v>
      </c>
      <c r="C948" s="31">
        <f t="shared" si="28"/>
        <v>30040186</v>
      </c>
      <c r="D948" s="101">
        <f t="shared" si="29"/>
        <v>18022181.405634999</v>
      </c>
    </row>
    <row r="949" spans="2:4" x14ac:dyDescent="0.25">
      <c r="B949">
        <v>925</v>
      </c>
      <c r="C949" s="31">
        <f t="shared" si="28"/>
        <v>30051198</v>
      </c>
      <c r="D949" s="101">
        <f t="shared" si="29"/>
        <v>18041685.930965774</v>
      </c>
    </row>
    <row r="950" spans="2:4" x14ac:dyDescent="0.25">
      <c r="B950">
        <v>926</v>
      </c>
      <c r="C950" s="31">
        <f t="shared" si="28"/>
        <v>30062210</v>
      </c>
      <c r="D950" s="101">
        <f t="shared" si="29"/>
        <v>18061190.456296548</v>
      </c>
    </row>
    <row r="951" spans="2:4" x14ac:dyDescent="0.25">
      <c r="B951">
        <v>927</v>
      </c>
      <c r="C951" s="31">
        <f t="shared" si="28"/>
        <v>30073222</v>
      </c>
      <c r="D951" s="101">
        <f t="shared" si="29"/>
        <v>18080694.981627323</v>
      </c>
    </row>
    <row r="952" spans="2:4" x14ac:dyDescent="0.25">
      <c r="B952">
        <v>928</v>
      </c>
      <c r="C952" s="31">
        <f t="shared" si="28"/>
        <v>30084234</v>
      </c>
      <c r="D952" s="101">
        <f t="shared" si="29"/>
        <v>18100199.506958093</v>
      </c>
    </row>
    <row r="953" spans="2:4" x14ac:dyDescent="0.25">
      <c r="B953">
        <v>929</v>
      </c>
      <c r="C953" s="31">
        <f t="shared" si="28"/>
        <v>30095246</v>
      </c>
      <c r="D953" s="101">
        <f t="shared" si="29"/>
        <v>18119704.032288868</v>
      </c>
    </row>
    <row r="954" spans="2:4" x14ac:dyDescent="0.25">
      <c r="B954">
        <v>930</v>
      </c>
      <c r="C954" s="31">
        <f t="shared" si="28"/>
        <v>30106258</v>
      </c>
      <c r="D954" s="101">
        <f t="shared" si="29"/>
        <v>18139208.557619642</v>
      </c>
    </row>
    <row r="955" spans="2:4" x14ac:dyDescent="0.25">
      <c r="B955">
        <v>931</v>
      </c>
      <c r="C955" s="31">
        <f t="shared" si="28"/>
        <v>30117270</v>
      </c>
      <c r="D955" s="101">
        <f t="shared" si="29"/>
        <v>18158713.082950417</v>
      </c>
    </row>
    <row r="956" spans="2:4" x14ac:dyDescent="0.25">
      <c r="B956">
        <v>932</v>
      </c>
      <c r="C956" s="31">
        <f t="shared" si="28"/>
        <v>30128282</v>
      </c>
      <c r="D956" s="101">
        <f t="shared" si="29"/>
        <v>18178217.608281191</v>
      </c>
    </row>
    <row r="957" spans="2:4" x14ac:dyDescent="0.25">
      <c r="B957">
        <v>933</v>
      </c>
      <c r="C957" s="31">
        <f t="shared" si="28"/>
        <v>30139294</v>
      </c>
      <c r="D957" s="101">
        <f t="shared" si="29"/>
        <v>18197722.133611966</v>
      </c>
    </row>
    <row r="958" spans="2:4" x14ac:dyDescent="0.25">
      <c r="B958">
        <v>934</v>
      </c>
      <c r="C958" s="31">
        <f t="shared" si="28"/>
        <v>30150306</v>
      </c>
      <c r="D958" s="101">
        <f t="shared" si="29"/>
        <v>18217226.658942737</v>
      </c>
    </row>
    <row r="959" spans="2:4" x14ac:dyDescent="0.25">
      <c r="B959">
        <v>935</v>
      </c>
      <c r="C959" s="31">
        <f t="shared" si="28"/>
        <v>30161318</v>
      </c>
      <c r="D959" s="101">
        <f t="shared" si="29"/>
        <v>18236731.184273511</v>
      </c>
    </row>
    <row r="960" spans="2:4" x14ac:dyDescent="0.25">
      <c r="B960">
        <v>936</v>
      </c>
      <c r="C960" s="31">
        <f t="shared" si="28"/>
        <v>30172330</v>
      </c>
      <c r="D960" s="101">
        <f t="shared" si="29"/>
        <v>18256235.709604286</v>
      </c>
    </row>
    <row r="961" spans="2:4" x14ac:dyDescent="0.25">
      <c r="B961">
        <v>937</v>
      </c>
      <c r="C961" s="31">
        <f t="shared" si="28"/>
        <v>30183342</v>
      </c>
      <c r="D961" s="101">
        <f t="shared" si="29"/>
        <v>18275740.23493506</v>
      </c>
    </row>
    <row r="962" spans="2:4" x14ac:dyDescent="0.25">
      <c r="B962">
        <v>938</v>
      </c>
      <c r="C962" s="31">
        <f t="shared" si="28"/>
        <v>30194354</v>
      </c>
      <c r="D962" s="101">
        <f t="shared" si="29"/>
        <v>18295244.760265835</v>
      </c>
    </row>
    <row r="963" spans="2:4" x14ac:dyDescent="0.25">
      <c r="B963">
        <v>939</v>
      </c>
      <c r="C963" s="31">
        <f t="shared" si="28"/>
        <v>30205366</v>
      </c>
      <c r="D963" s="101">
        <f t="shared" si="29"/>
        <v>18314749.285596605</v>
      </c>
    </row>
    <row r="964" spans="2:4" x14ac:dyDescent="0.25">
      <c r="B964">
        <v>940</v>
      </c>
      <c r="C964" s="31">
        <f t="shared" si="28"/>
        <v>30216378</v>
      </c>
      <c r="D964" s="101">
        <f t="shared" si="29"/>
        <v>18334253.81092738</v>
      </c>
    </row>
    <row r="965" spans="2:4" x14ac:dyDescent="0.25">
      <c r="B965">
        <v>941</v>
      </c>
      <c r="C965" s="31">
        <f t="shared" si="28"/>
        <v>30227390</v>
      </c>
      <c r="D965" s="101">
        <f t="shared" si="29"/>
        <v>18353758.336258154</v>
      </c>
    </row>
    <row r="966" spans="2:4" x14ac:dyDescent="0.25">
      <c r="B966">
        <v>942</v>
      </c>
      <c r="C966" s="31">
        <f t="shared" si="28"/>
        <v>30238402</v>
      </c>
      <c r="D966" s="101">
        <f t="shared" si="29"/>
        <v>18373262.861588929</v>
      </c>
    </row>
    <row r="967" spans="2:4" x14ac:dyDescent="0.25">
      <c r="B967">
        <v>943</v>
      </c>
      <c r="C967" s="31">
        <f t="shared" si="28"/>
        <v>30249414</v>
      </c>
      <c r="D967" s="101">
        <f t="shared" si="29"/>
        <v>18392767.386919703</v>
      </c>
    </row>
    <row r="968" spans="2:4" x14ac:dyDescent="0.25">
      <c r="B968">
        <v>944</v>
      </c>
      <c r="C968" s="31">
        <f t="shared" si="28"/>
        <v>30260426</v>
      </c>
      <c r="D968" s="101">
        <f t="shared" si="29"/>
        <v>18412271.912250478</v>
      </c>
    </row>
    <row r="969" spans="2:4" x14ac:dyDescent="0.25">
      <c r="B969">
        <v>945</v>
      </c>
      <c r="C969" s="31">
        <f t="shared" si="28"/>
        <v>30271438</v>
      </c>
      <c r="D969" s="101">
        <f t="shared" si="29"/>
        <v>18431776.437581249</v>
      </c>
    </row>
    <row r="970" spans="2:4" x14ac:dyDescent="0.25">
      <c r="B970">
        <v>946</v>
      </c>
      <c r="C970" s="31">
        <f t="shared" si="28"/>
        <v>30282450</v>
      </c>
      <c r="D970" s="101">
        <f t="shared" si="29"/>
        <v>18451280.962912023</v>
      </c>
    </row>
    <row r="971" spans="2:4" x14ac:dyDescent="0.25">
      <c r="B971">
        <v>947</v>
      </c>
      <c r="C971" s="31">
        <f t="shared" si="28"/>
        <v>30293462</v>
      </c>
      <c r="D971" s="101">
        <f t="shared" si="29"/>
        <v>18470785.488242798</v>
      </c>
    </row>
    <row r="972" spans="2:4" x14ac:dyDescent="0.25">
      <c r="B972">
        <v>948</v>
      </c>
      <c r="C972" s="31">
        <f t="shared" si="28"/>
        <v>30304474</v>
      </c>
      <c r="D972" s="101">
        <f t="shared" si="29"/>
        <v>18490290.013573572</v>
      </c>
    </row>
    <row r="973" spans="2:4" x14ac:dyDescent="0.25">
      <c r="B973">
        <v>949</v>
      </c>
      <c r="C973" s="31">
        <f t="shared" si="28"/>
        <v>30315486</v>
      </c>
      <c r="D973" s="101">
        <f t="shared" si="29"/>
        <v>18509794.538904347</v>
      </c>
    </row>
    <row r="974" spans="2:4" x14ac:dyDescent="0.25">
      <c r="B974">
        <v>950</v>
      </c>
      <c r="C974" s="31">
        <f t="shared" si="28"/>
        <v>30326498</v>
      </c>
      <c r="D974" s="101">
        <f t="shared" si="29"/>
        <v>18529299.064235117</v>
      </c>
    </row>
    <row r="975" spans="2:4" x14ac:dyDescent="0.25">
      <c r="B975">
        <v>951</v>
      </c>
      <c r="C975" s="31">
        <f t="shared" si="28"/>
        <v>30337510</v>
      </c>
      <c r="D975" s="101">
        <f t="shared" si="29"/>
        <v>18548803.589565892</v>
      </c>
    </row>
    <row r="976" spans="2:4" x14ac:dyDescent="0.25">
      <c r="B976">
        <v>952</v>
      </c>
      <c r="C976" s="31">
        <f t="shared" si="28"/>
        <v>30348522</v>
      </c>
      <c r="D976" s="101">
        <f t="shared" si="29"/>
        <v>18568308.114896666</v>
      </c>
    </row>
    <row r="977" spans="2:4" x14ac:dyDescent="0.25">
      <c r="B977">
        <v>953</v>
      </c>
      <c r="C977" s="31">
        <f t="shared" si="28"/>
        <v>30359534</v>
      </c>
      <c r="D977" s="101">
        <f t="shared" si="29"/>
        <v>18587812.640227441</v>
      </c>
    </row>
    <row r="978" spans="2:4" x14ac:dyDescent="0.25">
      <c r="B978">
        <v>954</v>
      </c>
      <c r="C978" s="31">
        <f t="shared" si="28"/>
        <v>30370546</v>
      </c>
      <c r="D978" s="101">
        <f t="shared" si="29"/>
        <v>18607317.165558215</v>
      </c>
    </row>
    <row r="979" spans="2:4" x14ac:dyDescent="0.25">
      <c r="B979">
        <v>955</v>
      </c>
      <c r="C979" s="31">
        <f t="shared" si="28"/>
        <v>30381558</v>
      </c>
      <c r="D979" s="101">
        <f t="shared" si="29"/>
        <v>18626821.69088899</v>
      </c>
    </row>
    <row r="980" spans="2:4" x14ac:dyDescent="0.25">
      <c r="B980">
        <v>956</v>
      </c>
      <c r="C980" s="31">
        <f t="shared" si="28"/>
        <v>30392570</v>
      </c>
      <c r="D980" s="101">
        <f t="shared" si="29"/>
        <v>18646326.21621976</v>
      </c>
    </row>
    <row r="981" spans="2:4" x14ac:dyDescent="0.25">
      <c r="B981">
        <v>957</v>
      </c>
      <c r="C981" s="31">
        <f t="shared" si="28"/>
        <v>30403582</v>
      </c>
      <c r="D981" s="101">
        <f t="shared" si="29"/>
        <v>18665830.741550535</v>
      </c>
    </row>
    <row r="982" spans="2:4" x14ac:dyDescent="0.25">
      <c r="B982">
        <v>958</v>
      </c>
      <c r="C982" s="31">
        <f t="shared" si="28"/>
        <v>30414594</v>
      </c>
      <c r="D982" s="101">
        <f t="shared" si="29"/>
        <v>18685335.266881309</v>
      </c>
    </row>
    <row r="983" spans="2:4" x14ac:dyDescent="0.25">
      <c r="B983">
        <v>959</v>
      </c>
      <c r="C983" s="31">
        <f t="shared" si="28"/>
        <v>30425606</v>
      </c>
      <c r="D983" s="101">
        <f t="shared" si="29"/>
        <v>18704839.792212084</v>
      </c>
    </row>
    <row r="984" spans="2:4" x14ac:dyDescent="0.25">
      <c r="B984">
        <v>960</v>
      </c>
      <c r="C984" s="31">
        <f t="shared" si="28"/>
        <v>30436618</v>
      </c>
      <c r="D984" s="101">
        <f t="shared" si="29"/>
        <v>18724344.317542858</v>
      </c>
    </row>
    <row r="985" spans="2:4" x14ac:dyDescent="0.25">
      <c r="B985">
        <v>961</v>
      </c>
      <c r="C985" s="31">
        <f t="shared" ref="C985:C1048" si="30">$C$9+$C$17*B985</f>
        <v>30447630</v>
      </c>
      <c r="D985" s="101">
        <f t="shared" ref="D985:D1048" si="31">$C$19*B985</f>
        <v>18743848.842873629</v>
      </c>
    </row>
    <row r="986" spans="2:4" x14ac:dyDescent="0.25">
      <c r="B986">
        <v>962</v>
      </c>
      <c r="C986" s="31">
        <f t="shared" si="30"/>
        <v>30458642</v>
      </c>
      <c r="D986" s="101">
        <f t="shared" si="31"/>
        <v>18763353.368204404</v>
      </c>
    </row>
    <row r="987" spans="2:4" x14ac:dyDescent="0.25">
      <c r="B987">
        <v>963</v>
      </c>
      <c r="C987" s="31">
        <f t="shared" si="30"/>
        <v>30469654</v>
      </c>
      <c r="D987" s="101">
        <f t="shared" si="31"/>
        <v>18782857.893535178</v>
      </c>
    </row>
    <row r="988" spans="2:4" x14ac:dyDescent="0.25">
      <c r="B988">
        <v>964</v>
      </c>
      <c r="C988" s="31">
        <f t="shared" si="30"/>
        <v>30480666</v>
      </c>
      <c r="D988" s="101">
        <f t="shared" si="31"/>
        <v>18802362.418865953</v>
      </c>
    </row>
    <row r="989" spans="2:4" x14ac:dyDescent="0.25">
      <c r="B989">
        <v>965</v>
      </c>
      <c r="C989" s="31">
        <f t="shared" si="30"/>
        <v>30491678</v>
      </c>
      <c r="D989" s="101">
        <f t="shared" si="31"/>
        <v>18821866.944196727</v>
      </c>
    </row>
    <row r="990" spans="2:4" x14ac:dyDescent="0.25">
      <c r="B990">
        <v>966</v>
      </c>
      <c r="C990" s="31">
        <f t="shared" si="30"/>
        <v>30502690</v>
      </c>
      <c r="D990" s="101">
        <f t="shared" si="31"/>
        <v>18841371.469527502</v>
      </c>
    </row>
    <row r="991" spans="2:4" x14ac:dyDescent="0.25">
      <c r="B991">
        <v>967</v>
      </c>
      <c r="C991" s="31">
        <f t="shared" si="30"/>
        <v>30513702</v>
      </c>
      <c r="D991" s="101">
        <f t="shared" si="31"/>
        <v>18860875.994858272</v>
      </c>
    </row>
    <row r="992" spans="2:4" x14ac:dyDescent="0.25">
      <c r="B992">
        <v>968</v>
      </c>
      <c r="C992" s="31">
        <f t="shared" si="30"/>
        <v>30524714</v>
      </c>
      <c r="D992" s="101">
        <f t="shared" si="31"/>
        <v>18880380.520189047</v>
      </c>
    </row>
    <row r="993" spans="2:4" x14ac:dyDescent="0.25">
      <c r="B993">
        <v>969</v>
      </c>
      <c r="C993" s="31">
        <f t="shared" si="30"/>
        <v>30535726</v>
      </c>
      <c r="D993" s="101">
        <f t="shared" si="31"/>
        <v>18899885.045519821</v>
      </c>
    </row>
    <row r="994" spans="2:4" x14ac:dyDescent="0.25">
      <c r="B994">
        <v>970</v>
      </c>
      <c r="C994" s="31">
        <f t="shared" si="30"/>
        <v>30546738</v>
      </c>
      <c r="D994" s="101">
        <f t="shared" si="31"/>
        <v>18919389.570850596</v>
      </c>
    </row>
    <row r="995" spans="2:4" x14ac:dyDescent="0.25">
      <c r="B995">
        <v>971</v>
      </c>
      <c r="C995" s="31">
        <f t="shared" si="30"/>
        <v>30557750</v>
      </c>
      <c r="D995" s="101">
        <f t="shared" si="31"/>
        <v>18938894.09618137</v>
      </c>
    </row>
    <row r="996" spans="2:4" x14ac:dyDescent="0.25">
      <c r="B996">
        <v>972</v>
      </c>
      <c r="C996" s="31">
        <f t="shared" si="30"/>
        <v>30568762</v>
      </c>
      <c r="D996" s="101">
        <f t="shared" si="31"/>
        <v>18958398.621512141</v>
      </c>
    </row>
    <row r="997" spans="2:4" x14ac:dyDescent="0.25">
      <c r="B997">
        <v>973</v>
      </c>
      <c r="C997" s="31">
        <f t="shared" si="30"/>
        <v>30579774</v>
      </c>
      <c r="D997" s="101">
        <f t="shared" si="31"/>
        <v>18977903.146842916</v>
      </c>
    </row>
    <row r="998" spans="2:4" x14ac:dyDescent="0.25">
      <c r="B998">
        <v>974</v>
      </c>
      <c r="C998" s="31">
        <f t="shared" si="30"/>
        <v>30590786</v>
      </c>
      <c r="D998" s="101">
        <f t="shared" si="31"/>
        <v>18997407.67217369</v>
      </c>
    </row>
    <row r="999" spans="2:4" x14ac:dyDescent="0.25">
      <c r="B999">
        <v>975</v>
      </c>
      <c r="C999" s="31">
        <f t="shared" si="30"/>
        <v>30601798</v>
      </c>
      <c r="D999" s="101">
        <f t="shared" si="31"/>
        <v>19016912.197504465</v>
      </c>
    </row>
    <row r="1000" spans="2:4" x14ac:dyDescent="0.25">
      <c r="B1000">
        <v>976</v>
      </c>
      <c r="C1000" s="31">
        <f t="shared" si="30"/>
        <v>30612810</v>
      </c>
      <c r="D1000" s="101">
        <f t="shared" si="31"/>
        <v>19036416.722835239</v>
      </c>
    </row>
    <row r="1001" spans="2:4" x14ac:dyDescent="0.25">
      <c r="B1001">
        <v>977</v>
      </c>
      <c r="C1001" s="31">
        <f t="shared" si="30"/>
        <v>30623822</v>
      </c>
      <c r="D1001" s="101">
        <f t="shared" si="31"/>
        <v>19055921.248166014</v>
      </c>
    </row>
    <row r="1002" spans="2:4" x14ac:dyDescent="0.25">
      <c r="B1002">
        <v>978</v>
      </c>
      <c r="C1002" s="31">
        <f t="shared" si="30"/>
        <v>30634834</v>
      </c>
      <c r="D1002" s="101">
        <f t="shared" si="31"/>
        <v>19075425.773496784</v>
      </c>
    </row>
    <row r="1003" spans="2:4" x14ac:dyDescent="0.25">
      <c r="B1003">
        <v>979</v>
      </c>
      <c r="C1003" s="31">
        <f t="shared" si="30"/>
        <v>30645846</v>
      </c>
      <c r="D1003" s="101">
        <f t="shared" si="31"/>
        <v>19094930.298827559</v>
      </c>
    </row>
    <row r="1004" spans="2:4" x14ac:dyDescent="0.25">
      <c r="B1004">
        <v>980</v>
      </c>
      <c r="C1004" s="31">
        <f t="shared" si="30"/>
        <v>30656858</v>
      </c>
      <c r="D1004" s="101">
        <f t="shared" si="31"/>
        <v>19114434.824158333</v>
      </c>
    </row>
    <row r="1005" spans="2:4" x14ac:dyDescent="0.25">
      <c r="B1005">
        <v>981</v>
      </c>
      <c r="C1005" s="31">
        <f t="shared" si="30"/>
        <v>30667870</v>
      </c>
      <c r="D1005" s="101">
        <f t="shared" si="31"/>
        <v>19133939.349489108</v>
      </c>
    </row>
    <row r="1006" spans="2:4" x14ac:dyDescent="0.25">
      <c r="B1006">
        <v>982</v>
      </c>
      <c r="C1006" s="31">
        <f t="shared" si="30"/>
        <v>30678882</v>
      </c>
      <c r="D1006" s="101">
        <f t="shared" si="31"/>
        <v>19153443.874819882</v>
      </c>
    </row>
    <row r="1007" spans="2:4" x14ac:dyDescent="0.25">
      <c r="B1007">
        <v>983</v>
      </c>
      <c r="C1007" s="31">
        <f t="shared" si="30"/>
        <v>30689894</v>
      </c>
      <c r="D1007" s="101">
        <f t="shared" si="31"/>
        <v>19172948.400150653</v>
      </c>
    </row>
    <row r="1008" spans="2:4" x14ac:dyDescent="0.25">
      <c r="B1008">
        <v>984</v>
      </c>
      <c r="C1008" s="31">
        <f t="shared" si="30"/>
        <v>30700906</v>
      </c>
      <c r="D1008" s="101">
        <f t="shared" si="31"/>
        <v>19192452.925481427</v>
      </c>
    </row>
    <row r="1009" spans="2:4" x14ac:dyDescent="0.25">
      <c r="B1009">
        <v>985</v>
      </c>
      <c r="C1009" s="31">
        <f t="shared" si="30"/>
        <v>30711918</v>
      </c>
      <c r="D1009" s="101">
        <f t="shared" si="31"/>
        <v>19211957.450812202</v>
      </c>
    </row>
    <row r="1010" spans="2:4" x14ac:dyDescent="0.25">
      <c r="B1010">
        <v>986</v>
      </c>
      <c r="C1010" s="31">
        <f t="shared" si="30"/>
        <v>30722930</v>
      </c>
      <c r="D1010" s="101">
        <f t="shared" si="31"/>
        <v>19231461.976142976</v>
      </c>
    </row>
    <row r="1011" spans="2:4" x14ac:dyDescent="0.25">
      <c r="B1011">
        <v>987</v>
      </c>
      <c r="C1011" s="31">
        <f t="shared" si="30"/>
        <v>30733942</v>
      </c>
      <c r="D1011" s="101">
        <f t="shared" si="31"/>
        <v>19250966.501473751</v>
      </c>
    </row>
    <row r="1012" spans="2:4" x14ac:dyDescent="0.25">
      <c r="B1012">
        <v>988</v>
      </c>
      <c r="C1012" s="31">
        <f t="shared" si="30"/>
        <v>30744954</v>
      </c>
      <c r="D1012" s="101">
        <f t="shared" si="31"/>
        <v>19270471.026804525</v>
      </c>
    </row>
    <row r="1013" spans="2:4" x14ac:dyDescent="0.25">
      <c r="B1013">
        <v>989</v>
      </c>
      <c r="C1013" s="31">
        <f t="shared" si="30"/>
        <v>30755966</v>
      </c>
      <c r="D1013" s="101">
        <f t="shared" si="31"/>
        <v>19289975.552135296</v>
      </c>
    </row>
    <row r="1014" spans="2:4" x14ac:dyDescent="0.25">
      <c r="B1014">
        <v>990</v>
      </c>
      <c r="C1014" s="31">
        <f t="shared" si="30"/>
        <v>30766978</v>
      </c>
      <c r="D1014" s="101">
        <f t="shared" si="31"/>
        <v>19309480.077466071</v>
      </c>
    </row>
    <row r="1015" spans="2:4" x14ac:dyDescent="0.25">
      <c r="B1015">
        <v>991</v>
      </c>
      <c r="C1015" s="31">
        <f t="shared" si="30"/>
        <v>30777990</v>
      </c>
      <c r="D1015" s="101">
        <f t="shared" si="31"/>
        <v>19328984.602796845</v>
      </c>
    </row>
    <row r="1016" spans="2:4" x14ac:dyDescent="0.25">
      <c r="B1016">
        <v>992</v>
      </c>
      <c r="C1016" s="31">
        <f t="shared" si="30"/>
        <v>30789002</v>
      </c>
      <c r="D1016" s="101">
        <f t="shared" si="31"/>
        <v>19348489.12812762</v>
      </c>
    </row>
    <row r="1017" spans="2:4" x14ac:dyDescent="0.25">
      <c r="B1017">
        <v>993</v>
      </c>
      <c r="C1017" s="31">
        <f t="shared" si="30"/>
        <v>30800014</v>
      </c>
      <c r="D1017" s="101">
        <f t="shared" si="31"/>
        <v>19367993.653458394</v>
      </c>
    </row>
    <row r="1018" spans="2:4" x14ac:dyDescent="0.25">
      <c r="B1018">
        <v>994</v>
      </c>
      <c r="C1018" s="31">
        <f t="shared" si="30"/>
        <v>30811026</v>
      </c>
      <c r="D1018" s="101">
        <f t="shared" si="31"/>
        <v>19387498.178789165</v>
      </c>
    </row>
    <row r="1019" spans="2:4" x14ac:dyDescent="0.25">
      <c r="B1019">
        <v>995</v>
      </c>
      <c r="C1019" s="31">
        <f t="shared" si="30"/>
        <v>30822038</v>
      </c>
      <c r="D1019" s="101">
        <f t="shared" si="31"/>
        <v>19407002.704119939</v>
      </c>
    </row>
    <row r="1020" spans="2:4" x14ac:dyDescent="0.25">
      <c r="B1020">
        <v>996</v>
      </c>
      <c r="C1020" s="31">
        <f t="shared" si="30"/>
        <v>30833050</v>
      </c>
      <c r="D1020" s="101">
        <f t="shared" si="31"/>
        <v>19426507.229450714</v>
      </c>
    </row>
    <row r="1021" spans="2:4" x14ac:dyDescent="0.25">
      <c r="B1021">
        <v>997</v>
      </c>
      <c r="C1021" s="31">
        <f t="shared" si="30"/>
        <v>30844062</v>
      </c>
      <c r="D1021" s="101">
        <f t="shared" si="31"/>
        <v>19446011.754781488</v>
      </c>
    </row>
    <row r="1022" spans="2:4" x14ac:dyDescent="0.25">
      <c r="B1022">
        <v>998</v>
      </c>
      <c r="C1022" s="31">
        <f t="shared" si="30"/>
        <v>30855074</v>
      </c>
      <c r="D1022" s="101">
        <f t="shared" si="31"/>
        <v>19465516.280112263</v>
      </c>
    </row>
    <row r="1023" spans="2:4" x14ac:dyDescent="0.25">
      <c r="B1023">
        <v>999</v>
      </c>
      <c r="C1023" s="31">
        <f t="shared" si="30"/>
        <v>30866086</v>
      </c>
      <c r="D1023" s="101">
        <f t="shared" si="31"/>
        <v>19485020.805443037</v>
      </c>
    </row>
    <row r="1024" spans="2:4" x14ac:dyDescent="0.25">
      <c r="B1024">
        <v>1000</v>
      </c>
      <c r="C1024" s="31">
        <f t="shared" si="30"/>
        <v>30877098</v>
      </c>
      <c r="D1024" s="101">
        <f t="shared" si="31"/>
        <v>19504525.330773808</v>
      </c>
    </row>
    <row r="1025" spans="2:4" x14ac:dyDescent="0.25">
      <c r="B1025">
        <v>1001</v>
      </c>
      <c r="C1025" s="31">
        <f t="shared" si="30"/>
        <v>30888110</v>
      </c>
      <c r="D1025" s="101">
        <f t="shared" si="31"/>
        <v>19524029.856104583</v>
      </c>
    </row>
    <row r="1026" spans="2:4" x14ac:dyDescent="0.25">
      <c r="B1026">
        <v>1002</v>
      </c>
      <c r="C1026" s="31">
        <f t="shared" si="30"/>
        <v>30899122</v>
      </c>
      <c r="D1026" s="101">
        <f t="shared" si="31"/>
        <v>19543534.381435357</v>
      </c>
    </row>
    <row r="1027" spans="2:4" x14ac:dyDescent="0.25">
      <c r="B1027">
        <v>1003</v>
      </c>
      <c r="C1027" s="31">
        <f t="shared" si="30"/>
        <v>30910134</v>
      </c>
      <c r="D1027" s="101">
        <f t="shared" si="31"/>
        <v>19563038.906766132</v>
      </c>
    </row>
    <row r="1028" spans="2:4" x14ac:dyDescent="0.25">
      <c r="B1028">
        <v>1004</v>
      </c>
      <c r="C1028" s="31">
        <f t="shared" si="30"/>
        <v>30921146</v>
      </c>
      <c r="D1028" s="101">
        <f t="shared" si="31"/>
        <v>19582543.432096906</v>
      </c>
    </row>
    <row r="1029" spans="2:4" x14ac:dyDescent="0.25">
      <c r="B1029">
        <v>1005</v>
      </c>
      <c r="C1029" s="31">
        <f t="shared" si="30"/>
        <v>30932158</v>
      </c>
      <c r="D1029" s="101">
        <f t="shared" si="31"/>
        <v>19602047.957427677</v>
      </c>
    </row>
    <row r="1030" spans="2:4" x14ac:dyDescent="0.25">
      <c r="B1030">
        <v>1006</v>
      </c>
      <c r="C1030" s="31">
        <f t="shared" si="30"/>
        <v>30943170</v>
      </c>
      <c r="D1030" s="101">
        <f t="shared" si="31"/>
        <v>19621552.482758451</v>
      </c>
    </row>
    <row r="1031" spans="2:4" x14ac:dyDescent="0.25">
      <c r="B1031">
        <v>1007</v>
      </c>
      <c r="C1031" s="31">
        <f t="shared" si="30"/>
        <v>30954182</v>
      </c>
      <c r="D1031" s="101">
        <f t="shared" si="31"/>
        <v>19641057.008089226</v>
      </c>
    </row>
    <row r="1032" spans="2:4" x14ac:dyDescent="0.25">
      <c r="B1032">
        <v>1008</v>
      </c>
      <c r="C1032" s="31">
        <f t="shared" si="30"/>
        <v>30965194</v>
      </c>
      <c r="D1032" s="101">
        <f t="shared" si="31"/>
        <v>19660561.53342</v>
      </c>
    </row>
    <row r="1033" spans="2:4" x14ac:dyDescent="0.25">
      <c r="B1033">
        <v>1009</v>
      </c>
      <c r="C1033" s="31">
        <f t="shared" si="30"/>
        <v>30976206</v>
      </c>
      <c r="D1033" s="101">
        <f t="shared" si="31"/>
        <v>19680066.058750775</v>
      </c>
    </row>
    <row r="1034" spans="2:4" x14ac:dyDescent="0.25">
      <c r="B1034">
        <v>1010</v>
      </c>
      <c r="C1034" s="31">
        <f t="shared" si="30"/>
        <v>30987218</v>
      </c>
      <c r="D1034" s="101">
        <f t="shared" si="31"/>
        <v>19699570.584081549</v>
      </c>
    </row>
    <row r="1035" spans="2:4" x14ac:dyDescent="0.25">
      <c r="B1035">
        <v>1011</v>
      </c>
      <c r="C1035" s="31">
        <f t="shared" si="30"/>
        <v>30998230</v>
      </c>
      <c r="D1035" s="101">
        <f t="shared" si="31"/>
        <v>19719075.10941232</v>
      </c>
    </row>
    <row r="1036" spans="2:4" x14ac:dyDescent="0.25">
      <c r="B1036">
        <v>1012</v>
      </c>
      <c r="C1036" s="31">
        <f t="shared" si="30"/>
        <v>31009242</v>
      </c>
      <c r="D1036" s="101">
        <f t="shared" si="31"/>
        <v>19738579.634743094</v>
      </c>
    </row>
    <row r="1037" spans="2:4" x14ac:dyDescent="0.25">
      <c r="B1037">
        <v>1013</v>
      </c>
      <c r="C1037" s="31">
        <f t="shared" si="30"/>
        <v>31020254</v>
      </c>
      <c r="D1037" s="101">
        <f t="shared" si="31"/>
        <v>19758084.160073869</v>
      </c>
    </row>
    <row r="1038" spans="2:4" x14ac:dyDescent="0.25">
      <c r="B1038">
        <v>1014</v>
      </c>
      <c r="C1038" s="31">
        <f t="shared" si="30"/>
        <v>31031266</v>
      </c>
      <c r="D1038" s="101">
        <f t="shared" si="31"/>
        <v>19777588.685404643</v>
      </c>
    </row>
    <row r="1039" spans="2:4" x14ac:dyDescent="0.25">
      <c r="B1039">
        <v>1015</v>
      </c>
      <c r="C1039" s="31">
        <f t="shared" si="30"/>
        <v>31042278</v>
      </c>
      <c r="D1039" s="101">
        <f t="shared" si="31"/>
        <v>19797093.210735418</v>
      </c>
    </row>
    <row r="1040" spans="2:4" x14ac:dyDescent="0.25">
      <c r="B1040">
        <v>1016</v>
      </c>
      <c r="C1040" s="31">
        <f t="shared" si="30"/>
        <v>31053290</v>
      </c>
      <c r="D1040" s="101">
        <f t="shared" si="31"/>
        <v>19816597.736066189</v>
      </c>
    </row>
    <row r="1041" spans="2:4" x14ac:dyDescent="0.25">
      <c r="B1041">
        <v>1017</v>
      </c>
      <c r="C1041" s="31">
        <f t="shared" si="30"/>
        <v>31064302</v>
      </c>
      <c r="D1041" s="101">
        <f t="shared" si="31"/>
        <v>19836102.261396963</v>
      </c>
    </row>
    <row r="1042" spans="2:4" x14ac:dyDescent="0.25">
      <c r="B1042">
        <v>1018</v>
      </c>
      <c r="C1042" s="31">
        <f t="shared" si="30"/>
        <v>31075314</v>
      </c>
      <c r="D1042" s="101">
        <f t="shared" si="31"/>
        <v>19855606.786727738</v>
      </c>
    </row>
    <row r="1043" spans="2:4" x14ac:dyDescent="0.25">
      <c r="B1043">
        <v>1019</v>
      </c>
      <c r="C1043" s="31">
        <f t="shared" si="30"/>
        <v>31086326</v>
      </c>
      <c r="D1043" s="101">
        <f t="shared" si="31"/>
        <v>19875111.312058512</v>
      </c>
    </row>
    <row r="1044" spans="2:4" x14ac:dyDescent="0.25">
      <c r="B1044">
        <v>1020</v>
      </c>
      <c r="C1044" s="31">
        <f t="shared" si="30"/>
        <v>31097338</v>
      </c>
      <c r="D1044" s="101">
        <f t="shared" si="31"/>
        <v>19894615.837389287</v>
      </c>
    </row>
    <row r="1045" spans="2:4" x14ac:dyDescent="0.25">
      <c r="B1045">
        <v>1021</v>
      </c>
      <c r="C1045" s="31">
        <f t="shared" si="30"/>
        <v>31108350</v>
      </c>
      <c r="D1045" s="101">
        <f t="shared" si="31"/>
        <v>19914120.362720061</v>
      </c>
    </row>
    <row r="1046" spans="2:4" x14ac:dyDescent="0.25">
      <c r="B1046">
        <v>1022</v>
      </c>
      <c r="C1046" s="31">
        <f t="shared" si="30"/>
        <v>31119362</v>
      </c>
      <c r="D1046" s="101">
        <f t="shared" si="31"/>
        <v>19933624.888050832</v>
      </c>
    </row>
    <row r="1047" spans="2:4" x14ac:dyDescent="0.25">
      <c r="B1047">
        <v>1023</v>
      </c>
      <c r="C1047" s="31">
        <f t="shared" si="30"/>
        <v>31130374</v>
      </c>
      <c r="D1047" s="101">
        <f t="shared" si="31"/>
        <v>19953129.413381606</v>
      </c>
    </row>
    <row r="1048" spans="2:4" x14ac:dyDescent="0.25">
      <c r="B1048">
        <v>1024</v>
      </c>
      <c r="C1048" s="31">
        <f t="shared" si="30"/>
        <v>31141386</v>
      </c>
      <c r="D1048" s="101">
        <f t="shared" si="31"/>
        <v>19972633.938712381</v>
      </c>
    </row>
    <row r="1049" spans="2:4" x14ac:dyDescent="0.25">
      <c r="B1049">
        <v>1025</v>
      </c>
      <c r="C1049" s="31">
        <f t="shared" ref="C1049:C1112" si="32">$C$9+$C$17*B1049</f>
        <v>31152398</v>
      </c>
      <c r="D1049" s="101">
        <f t="shared" ref="D1049:D1112" si="33">$C$19*B1049</f>
        <v>19992138.464043155</v>
      </c>
    </row>
    <row r="1050" spans="2:4" x14ac:dyDescent="0.25">
      <c r="B1050">
        <v>1026</v>
      </c>
      <c r="C1050" s="31">
        <f t="shared" si="32"/>
        <v>31163410</v>
      </c>
      <c r="D1050" s="101">
        <f t="shared" si="33"/>
        <v>20011642.98937393</v>
      </c>
    </row>
    <row r="1051" spans="2:4" x14ac:dyDescent="0.25">
      <c r="B1051">
        <v>1027</v>
      </c>
      <c r="C1051" s="31">
        <f t="shared" si="32"/>
        <v>31174422</v>
      </c>
      <c r="D1051" s="101">
        <f t="shared" si="33"/>
        <v>20031147.514704701</v>
      </c>
    </row>
    <row r="1052" spans="2:4" x14ac:dyDescent="0.25">
      <c r="B1052">
        <v>1028</v>
      </c>
      <c r="C1052" s="31">
        <f t="shared" si="32"/>
        <v>31185434</v>
      </c>
      <c r="D1052" s="101">
        <f t="shared" si="33"/>
        <v>20050652.040035475</v>
      </c>
    </row>
    <row r="1053" spans="2:4" x14ac:dyDescent="0.25">
      <c r="B1053">
        <v>1029</v>
      </c>
      <c r="C1053" s="31">
        <f t="shared" si="32"/>
        <v>31196446</v>
      </c>
      <c r="D1053" s="101">
        <f t="shared" si="33"/>
        <v>20070156.56536625</v>
      </c>
    </row>
    <row r="1054" spans="2:4" x14ac:dyDescent="0.25">
      <c r="B1054">
        <v>1030</v>
      </c>
      <c r="C1054" s="31">
        <f t="shared" si="32"/>
        <v>31207458</v>
      </c>
      <c r="D1054" s="101">
        <f t="shared" si="33"/>
        <v>20089661.090697024</v>
      </c>
    </row>
    <row r="1055" spans="2:4" x14ac:dyDescent="0.25">
      <c r="B1055">
        <v>1031</v>
      </c>
      <c r="C1055" s="31">
        <f t="shared" si="32"/>
        <v>31218470</v>
      </c>
      <c r="D1055" s="101">
        <f t="shared" si="33"/>
        <v>20109165.616027799</v>
      </c>
    </row>
    <row r="1056" spans="2:4" x14ac:dyDescent="0.25">
      <c r="B1056">
        <v>1032</v>
      </c>
      <c r="C1056" s="31">
        <f t="shared" si="32"/>
        <v>31229482</v>
      </c>
      <c r="D1056" s="101">
        <f t="shared" si="33"/>
        <v>20128670.141358573</v>
      </c>
    </row>
    <row r="1057" spans="2:4" x14ac:dyDescent="0.25">
      <c r="B1057">
        <v>1033</v>
      </c>
      <c r="C1057" s="31">
        <f t="shared" si="32"/>
        <v>31240494</v>
      </c>
      <c r="D1057" s="101">
        <f t="shared" si="33"/>
        <v>20148174.666689344</v>
      </c>
    </row>
    <row r="1058" spans="2:4" x14ac:dyDescent="0.25">
      <c r="B1058">
        <v>1034</v>
      </c>
      <c r="C1058" s="31">
        <f t="shared" si="32"/>
        <v>31251506</v>
      </c>
      <c r="D1058" s="101">
        <f t="shared" si="33"/>
        <v>20167679.192020118</v>
      </c>
    </row>
    <row r="1059" spans="2:4" x14ac:dyDescent="0.25">
      <c r="B1059">
        <v>1035</v>
      </c>
      <c r="C1059" s="31">
        <f t="shared" si="32"/>
        <v>31262518</v>
      </c>
      <c r="D1059" s="101">
        <f t="shared" si="33"/>
        <v>20187183.717350893</v>
      </c>
    </row>
    <row r="1060" spans="2:4" x14ac:dyDescent="0.25">
      <c r="B1060">
        <v>1036</v>
      </c>
      <c r="C1060" s="31">
        <f t="shared" si="32"/>
        <v>31273530</v>
      </c>
      <c r="D1060" s="101">
        <f t="shared" si="33"/>
        <v>20206688.242681667</v>
      </c>
    </row>
    <row r="1061" spans="2:4" x14ac:dyDescent="0.25">
      <c r="B1061">
        <v>1037</v>
      </c>
      <c r="C1061" s="31">
        <f t="shared" si="32"/>
        <v>31284542</v>
      </c>
      <c r="D1061" s="101">
        <f t="shared" si="33"/>
        <v>20226192.768012442</v>
      </c>
    </row>
    <row r="1062" spans="2:4" x14ac:dyDescent="0.25">
      <c r="B1062">
        <v>1038</v>
      </c>
      <c r="C1062" s="31">
        <f t="shared" si="32"/>
        <v>31295554</v>
      </c>
      <c r="D1062" s="101">
        <f t="shared" si="33"/>
        <v>20245697.293343212</v>
      </c>
    </row>
    <row r="1063" spans="2:4" x14ac:dyDescent="0.25">
      <c r="B1063">
        <v>1039</v>
      </c>
      <c r="C1063" s="31">
        <f t="shared" si="32"/>
        <v>31306566</v>
      </c>
      <c r="D1063" s="101">
        <f t="shared" si="33"/>
        <v>20265201.818673987</v>
      </c>
    </row>
    <row r="1064" spans="2:4" x14ac:dyDescent="0.25">
      <c r="B1064">
        <v>1040</v>
      </c>
      <c r="C1064" s="31">
        <f t="shared" si="32"/>
        <v>31317578</v>
      </c>
      <c r="D1064" s="101">
        <f t="shared" si="33"/>
        <v>20284706.344004761</v>
      </c>
    </row>
    <row r="1065" spans="2:4" x14ac:dyDescent="0.25">
      <c r="B1065">
        <v>1041</v>
      </c>
      <c r="C1065" s="31">
        <f t="shared" si="32"/>
        <v>31328590</v>
      </c>
      <c r="D1065" s="101">
        <f t="shared" si="33"/>
        <v>20304210.869335536</v>
      </c>
    </row>
    <row r="1066" spans="2:4" x14ac:dyDescent="0.25">
      <c r="B1066">
        <v>1042</v>
      </c>
      <c r="C1066" s="31">
        <f t="shared" si="32"/>
        <v>31339602</v>
      </c>
      <c r="D1066" s="101">
        <f t="shared" si="33"/>
        <v>20323715.39466631</v>
      </c>
    </row>
    <row r="1067" spans="2:4" x14ac:dyDescent="0.25">
      <c r="B1067">
        <v>1043</v>
      </c>
      <c r="C1067" s="31">
        <f t="shared" si="32"/>
        <v>31350614</v>
      </c>
      <c r="D1067" s="101">
        <f t="shared" si="33"/>
        <v>20343219.919997085</v>
      </c>
    </row>
    <row r="1068" spans="2:4" x14ac:dyDescent="0.25">
      <c r="B1068">
        <v>1044</v>
      </c>
      <c r="C1068" s="31">
        <f t="shared" si="32"/>
        <v>31361626</v>
      </c>
      <c r="D1068" s="101">
        <f t="shared" si="33"/>
        <v>20362724.445327856</v>
      </c>
    </row>
    <row r="1069" spans="2:4" x14ac:dyDescent="0.25">
      <c r="B1069">
        <v>1045</v>
      </c>
      <c r="C1069" s="31">
        <f t="shared" si="32"/>
        <v>31372638</v>
      </c>
      <c r="D1069" s="101">
        <f t="shared" si="33"/>
        <v>20382228.97065863</v>
      </c>
    </row>
    <row r="1070" spans="2:4" x14ac:dyDescent="0.25">
      <c r="B1070">
        <v>1046</v>
      </c>
      <c r="C1070" s="31">
        <f t="shared" si="32"/>
        <v>31383650</v>
      </c>
      <c r="D1070" s="101">
        <f t="shared" si="33"/>
        <v>20401733.495989405</v>
      </c>
    </row>
    <row r="1071" spans="2:4" x14ac:dyDescent="0.25">
      <c r="B1071">
        <v>1047</v>
      </c>
      <c r="C1071" s="31">
        <f t="shared" si="32"/>
        <v>31394662</v>
      </c>
      <c r="D1071" s="101">
        <f t="shared" si="33"/>
        <v>20421238.021320179</v>
      </c>
    </row>
    <row r="1072" spans="2:4" x14ac:dyDescent="0.25">
      <c r="B1072">
        <v>1048</v>
      </c>
      <c r="C1072" s="31">
        <f t="shared" si="32"/>
        <v>31405674</v>
      </c>
      <c r="D1072" s="101">
        <f t="shared" si="33"/>
        <v>20440742.546650954</v>
      </c>
    </row>
    <row r="1073" spans="2:4" x14ac:dyDescent="0.25">
      <c r="B1073">
        <v>1049</v>
      </c>
      <c r="C1073" s="31">
        <f t="shared" si="32"/>
        <v>31416686</v>
      </c>
      <c r="D1073" s="101">
        <f t="shared" si="33"/>
        <v>20460247.071981724</v>
      </c>
    </row>
    <row r="1074" spans="2:4" x14ac:dyDescent="0.25">
      <c r="B1074">
        <v>1050</v>
      </c>
      <c r="C1074" s="31">
        <f t="shared" si="32"/>
        <v>31427698</v>
      </c>
      <c r="D1074" s="101">
        <f t="shared" si="33"/>
        <v>20479751.597312499</v>
      </c>
    </row>
    <row r="1075" spans="2:4" x14ac:dyDescent="0.25">
      <c r="B1075">
        <v>1051</v>
      </c>
      <c r="C1075" s="31">
        <f t="shared" si="32"/>
        <v>31438710</v>
      </c>
      <c r="D1075" s="101">
        <f t="shared" si="33"/>
        <v>20499256.122643273</v>
      </c>
    </row>
    <row r="1076" spans="2:4" x14ac:dyDescent="0.25">
      <c r="B1076">
        <v>1052</v>
      </c>
      <c r="C1076" s="31">
        <f t="shared" si="32"/>
        <v>31449722</v>
      </c>
      <c r="D1076" s="101">
        <f t="shared" si="33"/>
        <v>20518760.647974048</v>
      </c>
    </row>
    <row r="1077" spans="2:4" x14ac:dyDescent="0.25">
      <c r="B1077">
        <v>1053</v>
      </c>
      <c r="C1077" s="31">
        <f t="shared" si="32"/>
        <v>31460734</v>
      </c>
      <c r="D1077" s="101">
        <f t="shared" si="33"/>
        <v>20538265.173304822</v>
      </c>
    </row>
    <row r="1078" spans="2:4" x14ac:dyDescent="0.25">
      <c r="B1078">
        <v>1054</v>
      </c>
      <c r="C1078" s="31">
        <f t="shared" si="32"/>
        <v>31471746</v>
      </c>
      <c r="D1078" s="101">
        <f t="shared" si="33"/>
        <v>20557769.698635597</v>
      </c>
    </row>
    <row r="1079" spans="2:4" x14ac:dyDescent="0.25">
      <c r="B1079">
        <v>1055</v>
      </c>
      <c r="C1079" s="31">
        <f t="shared" si="32"/>
        <v>31482758</v>
      </c>
      <c r="D1079" s="101">
        <f t="shared" si="33"/>
        <v>20577274.223966368</v>
      </c>
    </row>
    <row r="1080" spans="2:4" x14ac:dyDescent="0.25">
      <c r="B1080">
        <v>1056</v>
      </c>
      <c r="C1080" s="31">
        <f t="shared" si="32"/>
        <v>31493770</v>
      </c>
      <c r="D1080" s="101">
        <f t="shared" si="33"/>
        <v>20596778.749297142</v>
      </c>
    </row>
    <row r="1081" spans="2:4" x14ac:dyDescent="0.25">
      <c r="B1081">
        <v>1057</v>
      </c>
      <c r="C1081" s="31">
        <f t="shared" si="32"/>
        <v>31504782</v>
      </c>
      <c r="D1081" s="101">
        <f t="shared" si="33"/>
        <v>20616283.274627917</v>
      </c>
    </row>
    <row r="1082" spans="2:4" x14ac:dyDescent="0.25">
      <c r="B1082">
        <v>1058</v>
      </c>
      <c r="C1082" s="31">
        <f t="shared" si="32"/>
        <v>31515794</v>
      </c>
      <c r="D1082" s="101">
        <f t="shared" si="33"/>
        <v>20635787.799958691</v>
      </c>
    </row>
    <row r="1083" spans="2:4" x14ac:dyDescent="0.25">
      <c r="B1083">
        <v>1059</v>
      </c>
      <c r="C1083" s="31">
        <f t="shared" si="32"/>
        <v>31526806</v>
      </c>
      <c r="D1083" s="101">
        <f t="shared" si="33"/>
        <v>20655292.325289465</v>
      </c>
    </row>
    <row r="1084" spans="2:4" x14ac:dyDescent="0.25">
      <c r="B1084">
        <v>1060</v>
      </c>
      <c r="C1084" s="31">
        <f t="shared" si="32"/>
        <v>31537818</v>
      </c>
      <c r="D1084" s="101">
        <f t="shared" si="33"/>
        <v>20674796.850620236</v>
      </c>
    </row>
    <row r="1085" spans="2:4" x14ac:dyDescent="0.25">
      <c r="B1085">
        <v>1061</v>
      </c>
      <c r="C1085" s="31">
        <f t="shared" si="32"/>
        <v>31548830</v>
      </c>
      <c r="D1085" s="101">
        <f t="shared" si="33"/>
        <v>20694301.375951011</v>
      </c>
    </row>
    <row r="1086" spans="2:4" x14ac:dyDescent="0.25">
      <c r="B1086">
        <v>1062</v>
      </c>
      <c r="C1086" s="31">
        <f t="shared" si="32"/>
        <v>31559842</v>
      </c>
      <c r="D1086" s="101">
        <f t="shared" si="33"/>
        <v>20713805.901281785</v>
      </c>
    </row>
    <row r="1087" spans="2:4" x14ac:dyDescent="0.25">
      <c r="B1087">
        <v>1063</v>
      </c>
      <c r="C1087" s="31">
        <f t="shared" si="32"/>
        <v>31570854</v>
      </c>
      <c r="D1087" s="101">
        <f t="shared" si="33"/>
        <v>20733310.42661256</v>
      </c>
    </row>
    <row r="1088" spans="2:4" x14ac:dyDescent="0.25">
      <c r="B1088">
        <v>1064</v>
      </c>
      <c r="C1088" s="31">
        <f t="shared" si="32"/>
        <v>31581866</v>
      </c>
      <c r="D1088" s="101">
        <f t="shared" si="33"/>
        <v>20752814.951943334</v>
      </c>
    </row>
    <row r="1089" spans="2:4" x14ac:dyDescent="0.25">
      <c r="B1089">
        <v>1065</v>
      </c>
      <c r="C1089" s="31">
        <f t="shared" si="32"/>
        <v>31592878</v>
      </c>
      <c r="D1089" s="101">
        <f t="shared" si="33"/>
        <v>20772319.477274109</v>
      </c>
    </row>
    <row r="1090" spans="2:4" x14ac:dyDescent="0.25">
      <c r="B1090">
        <v>1066</v>
      </c>
      <c r="C1090" s="31">
        <f t="shared" si="32"/>
        <v>31603890</v>
      </c>
      <c r="D1090" s="101">
        <f t="shared" si="33"/>
        <v>20791824.002604879</v>
      </c>
    </row>
    <row r="1091" spans="2:4" x14ac:dyDescent="0.25">
      <c r="B1091">
        <v>1067</v>
      </c>
      <c r="C1091" s="31">
        <f t="shared" si="32"/>
        <v>31614902</v>
      </c>
      <c r="D1091" s="101">
        <f t="shared" si="33"/>
        <v>20811328.527935654</v>
      </c>
    </row>
    <row r="1092" spans="2:4" x14ac:dyDescent="0.25">
      <c r="B1092">
        <v>1068</v>
      </c>
      <c r="C1092" s="31">
        <f t="shared" si="32"/>
        <v>31625914</v>
      </c>
      <c r="D1092" s="101">
        <f t="shared" si="33"/>
        <v>20830833.053266428</v>
      </c>
    </row>
    <row r="1093" spans="2:4" x14ac:dyDescent="0.25">
      <c r="B1093">
        <v>1069</v>
      </c>
      <c r="C1093" s="31">
        <f t="shared" si="32"/>
        <v>31636926</v>
      </c>
      <c r="D1093" s="101">
        <f t="shared" si="33"/>
        <v>20850337.578597203</v>
      </c>
    </row>
    <row r="1094" spans="2:4" x14ac:dyDescent="0.25">
      <c r="B1094">
        <v>1070</v>
      </c>
      <c r="C1094" s="31">
        <f t="shared" si="32"/>
        <v>31647938</v>
      </c>
      <c r="D1094" s="101">
        <f t="shared" si="33"/>
        <v>20869842.103927977</v>
      </c>
    </row>
    <row r="1095" spans="2:4" x14ac:dyDescent="0.25">
      <c r="B1095">
        <v>1071</v>
      </c>
      <c r="C1095" s="31">
        <f t="shared" si="32"/>
        <v>31658950</v>
      </c>
      <c r="D1095" s="101">
        <f t="shared" si="33"/>
        <v>20889346.629258748</v>
      </c>
    </row>
    <row r="1096" spans="2:4" x14ac:dyDescent="0.25">
      <c r="B1096">
        <v>1072</v>
      </c>
      <c r="C1096" s="31">
        <f t="shared" si="32"/>
        <v>31669962</v>
      </c>
      <c r="D1096" s="101">
        <f t="shared" si="33"/>
        <v>20908851.154589523</v>
      </c>
    </row>
    <row r="1097" spans="2:4" x14ac:dyDescent="0.25">
      <c r="B1097">
        <v>1073</v>
      </c>
      <c r="C1097" s="31">
        <f t="shared" si="32"/>
        <v>31680974</v>
      </c>
      <c r="D1097" s="101">
        <f t="shared" si="33"/>
        <v>20928355.679920297</v>
      </c>
    </row>
    <row r="1098" spans="2:4" x14ac:dyDescent="0.25">
      <c r="B1098">
        <v>1074</v>
      </c>
      <c r="C1098" s="31">
        <f t="shared" si="32"/>
        <v>31691986</v>
      </c>
      <c r="D1098" s="101">
        <f t="shared" si="33"/>
        <v>20947860.205251072</v>
      </c>
    </row>
    <row r="1099" spans="2:4" x14ac:dyDescent="0.25">
      <c r="B1099">
        <v>1075</v>
      </c>
      <c r="C1099" s="31">
        <f t="shared" si="32"/>
        <v>31702998</v>
      </c>
      <c r="D1099" s="101">
        <f t="shared" si="33"/>
        <v>20967364.730581846</v>
      </c>
    </row>
    <row r="1100" spans="2:4" x14ac:dyDescent="0.25">
      <c r="B1100">
        <v>1076</v>
      </c>
      <c r="C1100" s="31">
        <f t="shared" si="32"/>
        <v>31714010</v>
      </c>
      <c r="D1100" s="101">
        <f t="shared" si="33"/>
        <v>20986869.255912621</v>
      </c>
    </row>
    <row r="1101" spans="2:4" x14ac:dyDescent="0.25">
      <c r="B1101">
        <v>1077</v>
      </c>
      <c r="C1101" s="31">
        <f t="shared" si="32"/>
        <v>31725022</v>
      </c>
      <c r="D1101" s="101">
        <f t="shared" si="33"/>
        <v>21006373.781243391</v>
      </c>
    </row>
    <row r="1102" spans="2:4" x14ac:dyDescent="0.25">
      <c r="B1102">
        <v>1078</v>
      </c>
      <c r="C1102" s="31">
        <f t="shared" si="32"/>
        <v>31736034</v>
      </c>
      <c r="D1102" s="101">
        <f t="shared" si="33"/>
        <v>21025878.306574166</v>
      </c>
    </row>
    <row r="1103" spans="2:4" x14ac:dyDescent="0.25">
      <c r="B1103">
        <v>1079</v>
      </c>
      <c r="C1103" s="31">
        <f t="shared" si="32"/>
        <v>31747046</v>
      </c>
      <c r="D1103" s="101">
        <f t="shared" si="33"/>
        <v>21045382.83190494</v>
      </c>
    </row>
    <row r="1104" spans="2:4" x14ac:dyDescent="0.25">
      <c r="B1104">
        <v>1080</v>
      </c>
      <c r="C1104" s="31">
        <f t="shared" si="32"/>
        <v>31758058</v>
      </c>
      <c r="D1104" s="101">
        <f t="shared" si="33"/>
        <v>21064887.357235715</v>
      </c>
    </row>
    <row r="1105" spans="2:4" x14ac:dyDescent="0.25">
      <c r="B1105">
        <v>1081</v>
      </c>
      <c r="C1105" s="31">
        <f t="shared" si="32"/>
        <v>31769070</v>
      </c>
      <c r="D1105" s="101">
        <f t="shared" si="33"/>
        <v>21084391.882566489</v>
      </c>
    </row>
    <row r="1106" spans="2:4" x14ac:dyDescent="0.25">
      <c r="B1106">
        <v>1082</v>
      </c>
      <c r="C1106" s="31">
        <f t="shared" si="32"/>
        <v>31780082</v>
      </c>
      <c r="D1106" s="101">
        <f t="shared" si="33"/>
        <v>21103896.40789726</v>
      </c>
    </row>
    <row r="1107" spans="2:4" x14ac:dyDescent="0.25">
      <c r="B1107">
        <v>1083</v>
      </c>
      <c r="C1107" s="31">
        <f t="shared" si="32"/>
        <v>31791094</v>
      </c>
      <c r="D1107" s="101">
        <f t="shared" si="33"/>
        <v>21123400.933228035</v>
      </c>
    </row>
    <row r="1108" spans="2:4" x14ac:dyDescent="0.25">
      <c r="B1108">
        <v>1084</v>
      </c>
      <c r="C1108" s="31">
        <f t="shared" si="32"/>
        <v>31802106</v>
      </c>
      <c r="D1108" s="101">
        <f t="shared" si="33"/>
        <v>21142905.458558809</v>
      </c>
    </row>
    <row r="1109" spans="2:4" x14ac:dyDescent="0.25">
      <c r="B1109">
        <v>1085</v>
      </c>
      <c r="C1109" s="31">
        <f t="shared" si="32"/>
        <v>31813118</v>
      </c>
      <c r="D1109" s="101">
        <f t="shared" si="33"/>
        <v>21162409.983889583</v>
      </c>
    </row>
    <row r="1110" spans="2:4" x14ac:dyDescent="0.25">
      <c r="B1110">
        <v>1086</v>
      </c>
      <c r="C1110" s="31">
        <f t="shared" si="32"/>
        <v>31824130</v>
      </c>
      <c r="D1110" s="101">
        <f t="shared" si="33"/>
        <v>21181914.509220358</v>
      </c>
    </row>
    <row r="1111" spans="2:4" x14ac:dyDescent="0.25">
      <c r="B1111">
        <v>1087</v>
      </c>
      <c r="C1111" s="31">
        <f t="shared" si="32"/>
        <v>31835142</v>
      </c>
      <c r="D1111" s="101">
        <f t="shared" si="33"/>
        <v>21201419.034551132</v>
      </c>
    </row>
    <row r="1112" spans="2:4" x14ac:dyDescent="0.25">
      <c r="B1112">
        <v>1088</v>
      </c>
      <c r="C1112" s="31">
        <f t="shared" si="32"/>
        <v>31846154</v>
      </c>
      <c r="D1112" s="101">
        <f t="shared" si="33"/>
        <v>21220923.559881903</v>
      </c>
    </row>
    <row r="1113" spans="2:4" x14ac:dyDescent="0.25">
      <c r="B1113">
        <v>1089</v>
      </c>
      <c r="C1113" s="31">
        <f t="shared" ref="C1113:C1176" si="34">$C$9+$C$17*B1113</f>
        <v>31857166</v>
      </c>
      <c r="D1113" s="101">
        <f t="shared" ref="D1113:D1176" si="35">$C$19*B1113</f>
        <v>21240428.085212678</v>
      </c>
    </row>
    <row r="1114" spans="2:4" x14ac:dyDescent="0.25">
      <c r="B1114">
        <v>1090</v>
      </c>
      <c r="C1114" s="31">
        <f t="shared" si="34"/>
        <v>31868178</v>
      </c>
      <c r="D1114" s="101">
        <f t="shared" si="35"/>
        <v>21259932.610543452</v>
      </c>
    </row>
    <row r="1115" spans="2:4" x14ac:dyDescent="0.25">
      <c r="B1115">
        <v>1091</v>
      </c>
      <c r="C1115" s="31">
        <f t="shared" si="34"/>
        <v>31879190</v>
      </c>
      <c r="D1115" s="101">
        <f t="shared" si="35"/>
        <v>21279437.135874227</v>
      </c>
    </row>
    <row r="1116" spans="2:4" x14ac:dyDescent="0.25">
      <c r="B1116">
        <v>1092</v>
      </c>
      <c r="C1116" s="31">
        <f t="shared" si="34"/>
        <v>31890202</v>
      </c>
      <c r="D1116" s="101">
        <f t="shared" si="35"/>
        <v>21298941.661205001</v>
      </c>
    </row>
    <row r="1117" spans="2:4" x14ac:dyDescent="0.25">
      <c r="B1117">
        <v>1093</v>
      </c>
      <c r="C1117" s="31">
        <f t="shared" si="34"/>
        <v>31901214</v>
      </c>
      <c r="D1117" s="101">
        <f t="shared" si="35"/>
        <v>21318446.186535772</v>
      </c>
    </row>
    <row r="1118" spans="2:4" x14ac:dyDescent="0.25">
      <c r="B1118">
        <v>1094</v>
      </c>
      <c r="C1118" s="31">
        <f t="shared" si="34"/>
        <v>31912226</v>
      </c>
      <c r="D1118" s="101">
        <f t="shared" si="35"/>
        <v>21337950.711866546</v>
      </c>
    </row>
    <row r="1119" spans="2:4" x14ac:dyDescent="0.25">
      <c r="B1119">
        <v>1095</v>
      </c>
      <c r="C1119" s="31">
        <f t="shared" si="34"/>
        <v>31923238</v>
      </c>
      <c r="D1119" s="101">
        <f t="shared" si="35"/>
        <v>21357455.237197321</v>
      </c>
    </row>
    <row r="1120" spans="2:4" x14ac:dyDescent="0.25">
      <c r="B1120">
        <v>1096</v>
      </c>
      <c r="C1120" s="31">
        <f t="shared" si="34"/>
        <v>31934250</v>
      </c>
      <c r="D1120" s="101">
        <f t="shared" si="35"/>
        <v>21376959.762528095</v>
      </c>
    </row>
    <row r="1121" spans="2:4" x14ac:dyDescent="0.25">
      <c r="B1121">
        <v>1097</v>
      </c>
      <c r="C1121" s="31">
        <f t="shared" si="34"/>
        <v>31945262</v>
      </c>
      <c r="D1121" s="101">
        <f t="shared" si="35"/>
        <v>21396464.28785887</v>
      </c>
    </row>
    <row r="1122" spans="2:4" x14ac:dyDescent="0.25">
      <c r="B1122">
        <v>1098</v>
      </c>
      <c r="C1122" s="31">
        <f t="shared" si="34"/>
        <v>31956274</v>
      </c>
      <c r="D1122" s="101">
        <f t="shared" si="35"/>
        <v>21415968.813189644</v>
      </c>
    </row>
    <row r="1123" spans="2:4" x14ac:dyDescent="0.25">
      <c r="B1123">
        <v>1099</v>
      </c>
      <c r="C1123" s="31">
        <f t="shared" si="34"/>
        <v>31967286</v>
      </c>
      <c r="D1123" s="101">
        <f t="shared" si="35"/>
        <v>21435473.338520415</v>
      </c>
    </row>
    <row r="1124" spans="2:4" x14ac:dyDescent="0.25">
      <c r="B1124">
        <v>1100</v>
      </c>
      <c r="C1124" s="31">
        <f t="shared" si="34"/>
        <v>31978298</v>
      </c>
      <c r="D1124" s="101">
        <f t="shared" si="35"/>
        <v>21454977.86385119</v>
      </c>
    </row>
    <row r="1125" spans="2:4" x14ac:dyDescent="0.25">
      <c r="B1125">
        <v>1101</v>
      </c>
      <c r="C1125" s="31">
        <f t="shared" si="34"/>
        <v>31989310</v>
      </c>
      <c r="D1125" s="101">
        <f t="shared" si="35"/>
        <v>21474482.389181964</v>
      </c>
    </row>
    <row r="1126" spans="2:4" x14ac:dyDescent="0.25">
      <c r="B1126">
        <v>1102</v>
      </c>
      <c r="C1126" s="31">
        <f t="shared" si="34"/>
        <v>32000322</v>
      </c>
      <c r="D1126" s="101">
        <f t="shared" si="35"/>
        <v>21493986.914512739</v>
      </c>
    </row>
    <row r="1127" spans="2:4" x14ac:dyDescent="0.25">
      <c r="B1127">
        <v>1103</v>
      </c>
      <c r="C1127" s="31">
        <f t="shared" si="34"/>
        <v>32011334</v>
      </c>
      <c r="D1127" s="101">
        <f t="shared" si="35"/>
        <v>21513491.439843513</v>
      </c>
    </row>
    <row r="1128" spans="2:4" x14ac:dyDescent="0.25">
      <c r="B1128">
        <v>1104</v>
      </c>
      <c r="C1128" s="31">
        <f t="shared" si="34"/>
        <v>32022346</v>
      </c>
      <c r="D1128" s="101">
        <f t="shared" si="35"/>
        <v>21532995.965174284</v>
      </c>
    </row>
    <row r="1129" spans="2:4" x14ac:dyDescent="0.25">
      <c r="B1129">
        <v>1105</v>
      </c>
      <c r="C1129" s="31">
        <f t="shared" si="34"/>
        <v>32033358</v>
      </c>
      <c r="D1129" s="101">
        <f t="shared" si="35"/>
        <v>21552500.490505058</v>
      </c>
    </row>
    <row r="1130" spans="2:4" x14ac:dyDescent="0.25">
      <c r="B1130">
        <v>1106</v>
      </c>
      <c r="C1130" s="31">
        <f t="shared" si="34"/>
        <v>32044370</v>
      </c>
      <c r="D1130" s="101">
        <f t="shared" si="35"/>
        <v>21572005.015835833</v>
      </c>
    </row>
    <row r="1131" spans="2:4" x14ac:dyDescent="0.25">
      <c r="B1131">
        <v>1107</v>
      </c>
      <c r="C1131" s="31">
        <f t="shared" si="34"/>
        <v>32055382</v>
      </c>
      <c r="D1131" s="101">
        <f t="shared" si="35"/>
        <v>21591509.541166607</v>
      </c>
    </row>
    <row r="1132" spans="2:4" x14ac:dyDescent="0.25">
      <c r="B1132">
        <v>1108</v>
      </c>
      <c r="C1132" s="31">
        <f t="shared" si="34"/>
        <v>32066394</v>
      </c>
      <c r="D1132" s="101">
        <f t="shared" si="35"/>
        <v>21611014.066497382</v>
      </c>
    </row>
    <row r="1133" spans="2:4" x14ac:dyDescent="0.25">
      <c r="B1133">
        <v>1109</v>
      </c>
      <c r="C1133" s="31">
        <f t="shared" si="34"/>
        <v>32077406</v>
      </c>
      <c r="D1133" s="101">
        <f t="shared" si="35"/>
        <v>21630518.591828156</v>
      </c>
    </row>
    <row r="1134" spans="2:4" x14ac:dyDescent="0.25">
      <c r="B1134">
        <v>1110</v>
      </c>
      <c r="C1134" s="31">
        <f t="shared" si="34"/>
        <v>32088418</v>
      </c>
      <c r="D1134" s="101">
        <f t="shared" si="35"/>
        <v>21650023.117158927</v>
      </c>
    </row>
    <row r="1135" spans="2:4" x14ac:dyDescent="0.25">
      <c r="B1135">
        <v>1111</v>
      </c>
      <c r="C1135" s="31">
        <f t="shared" si="34"/>
        <v>32099430</v>
      </c>
      <c r="D1135" s="101">
        <f t="shared" si="35"/>
        <v>21669527.642489702</v>
      </c>
    </row>
    <row r="1136" spans="2:4" x14ac:dyDescent="0.25">
      <c r="B1136">
        <v>1112</v>
      </c>
      <c r="C1136" s="31">
        <f t="shared" si="34"/>
        <v>32110442</v>
      </c>
      <c r="D1136" s="101">
        <f t="shared" si="35"/>
        <v>21689032.167820476</v>
      </c>
    </row>
    <row r="1137" spans="2:4" x14ac:dyDescent="0.25">
      <c r="B1137">
        <v>1113</v>
      </c>
      <c r="C1137" s="31">
        <f t="shared" si="34"/>
        <v>32121454</v>
      </c>
      <c r="D1137" s="101">
        <f t="shared" si="35"/>
        <v>21708536.69315125</v>
      </c>
    </row>
    <row r="1138" spans="2:4" x14ac:dyDescent="0.25">
      <c r="B1138">
        <v>1114</v>
      </c>
      <c r="C1138" s="31">
        <f t="shared" si="34"/>
        <v>32132466</v>
      </c>
      <c r="D1138" s="101">
        <f t="shared" si="35"/>
        <v>21728041.218482025</v>
      </c>
    </row>
    <row r="1139" spans="2:4" x14ac:dyDescent="0.25">
      <c r="B1139">
        <v>1115</v>
      </c>
      <c r="C1139" s="31">
        <f t="shared" si="34"/>
        <v>32143478</v>
      </c>
      <c r="D1139" s="101">
        <f t="shared" si="35"/>
        <v>21747545.743812796</v>
      </c>
    </row>
    <row r="1140" spans="2:4" x14ac:dyDescent="0.25">
      <c r="B1140">
        <v>1116</v>
      </c>
      <c r="C1140" s="31">
        <f t="shared" si="34"/>
        <v>32154490</v>
      </c>
      <c r="D1140" s="101">
        <f t="shared" si="35"/>
        <v>21767050.26914357</v>
      </c>
    </row>
    <row r="1141" spans="2:4" x14ac:dyDescent="0.25">
      <c r="B1141">
        <v>1117</v>
      </c>
      <c r="C1141" s="31">
        <f t="shared" si="34"/>
        <v>32165502</v>
      </c>
      <c r="D1141" s="101">
        <f t="shared" si="35"/>
        <v>21786554.794474345</v>
      </c>
    </row>
    <row r="1142" spans="2:4" x14ac:dyDescent="0.25">
      <c r="B1142">
        <v>1118</v>
      </c>
      <c r="C1142" s="31">
        <f t="shared" si="34"/>
        <v>32176514</v>
      </c>
      <c r="D1142" s="101">
        <f t="shared" si="35"/>
        <v>21806059.319805119</v>
      </c>
    </row>
    <row r="1143" spans="2:4" x14ac:dyDescent="0.25">
      <c r="B1143">
        <v>1119</v>
      </c>
      <c r="C1143" s="31">
        <f t="shared" si="34"/>
        <v>32187526</v>
      </c>
      <c r="D1143" s="101">
        <f t="shared" si="35"/>
        <v>21825563.845135894</v>
      </c>
    </row>
    <row r="1144" spans="2:4" x14ac:dyDescent="0.25">
      <c r="B1144">
        <v>1120</v>
      </c>
      <c r="C1144" s="31">
        <f t="shared" si="34"/>
        <v>32198538</v>
      </c>
      <c r="D1144" s="101">
        <f t="shared" si="35"/>
        <v>21845068.370466668</v>
      </c>
    </row>
    <row r="1145" spans="2:4" x14ac:dyDescent="0.25">
      <c r="B1145">
        <v>1121</v>
      </c>
      <c r="C1145" s="31">
        <f t="shared" si="34"/>
        <v>32209550</v>
      </c>
      <c r="D1145" s="101">
        <f t="shared" si="35"/>
        <v>21864572.895797439</v>
      </c>
    </row>
    <row r="1146" spans="2:4" x14ac:dyDescent="0.25">
      <c r="B1146">
        <v>1122</v>
      </c>
      <c r="C1146" s="31">
        <f t="shared" si="34"/>
        <v>32220562</v>
      </c>
      <c r="D1146" s="101">
        <f t="shared" si="35"/>
        <v>21884077.421128213</v>
      </c>
    </row>
    <row r="1147" spans="2:4" x14ac:dyDescent="0.25">
      <c r="B1147">
        <v>1123</v>
      </c>
      <c r="C1147" s="31">
        <f t="shared" si="34"/>
        <v>32231574</v>
      </c>
      <c r="D1147" s="101">
        <f t="shared" si="35"/>
        <v>21903581.946458988</v>
      </c>
    </row>
    <row r="1148" spans="2:4" x14ac:dyDescent="0.25">
      <c r="B1148">
        <v>1124</v>
      </c>
      <c r="C1148" s="31">
        <f t="shared" si="34"/>
        <v>32242586</v>
      </c>
      <c r="D1148" s="101">
        <f t="shared" si="35"/>
        <v>21923086.471789762</v>
      </c>
    </row>
    <row r="1149" spans="2:4" x14ac:dyDescent="0.25">
      <c r="B1149">
        <v>1125</v>
      </c>
      <c r="C1149" s="31">
        <f t="shared" si="34"/>
        <v>32253598</v>
      </c>
      <c r="D1149" s="101">
        <f t="shared" si="35"/>
        <v>21942590.997120537</v>
      </c>
    </row>
    <row r="1150" spans="2:4" x14ac:dyDescent="0.25">
      <c r="B1150">
        <v>1126</v>
      </c>
      <c r="C1150" s="31">
        <f t="shared" si="34"/>
        <v>32264610</v>
      </c>
      <c r="D1150" s="101">
        <f t="shared" si="35"/>
        <v>21962095.522451308</v>
      </c>
    </row>
    <row r="1151" spans="2:4" x14ac:dyDescent="0.25">
      <c r="B1151">
        <v>1127</v>
      </c>
      <c r="C1151" s="31">
        <f t="shared" si="34"/>
        <v>32275622</v>
      </c>
      <c r="D1151" s="101">
        <f t="shared" si="35"/>
        <v>21981600.047782082</v>
      </c>
    </row>
    <row r="1152" spans="2:4" x14ac:dyDescent="0.25">
      <c r="B1152">
        <v>1128</v>
      </c>
      <c r="C1152" s="31">
        <f t="shared" si="34"/>
        <v>32286634</v>
      </c>
      <c r="D1152" s="101">
        <f t="shared" si="35"/>
        <v>22001104.573112857</v>
      </c>
    </row>
    <row r="1153" spans="2:4" x14ac:dyDescent="0.25">
      <c r="B1153">
        <v>1129</v>
      </c>
      <c r="C1153" s="31">
        <f t="shared" si="34"/>
        <v>32297646</v>
      </c>
      <c r="D1153" s="101">
        <f t="shared" si="35"/>
        <v>22020609.098443631</v>
      </c>
    </row>
    <row r="1154" spans="2:4" x14ac:dyDescent="0.25">
      <c r="B1154">
        <v>1130</v>
      </c>
      <c r="C1154" s="31">
        <f t="shared" si="34"/>
        <v>32308658</v>
      </c>
      <c r="D1154" s="101">
        <f t="shared" si="35"/>
        <v>22040113.623774406</v>
      </c>
    </row>
    <row r="1155" spans="2:4" x14ac:dyDescent="0.25">
      <c r="B1155">
        <v>1131</v>
      </c>
      <c r="C1155" s="31">
        <f t="shared" si="34"/>
        <v>32319670</v>
      </c>
      <c r="D1155" s="101">
        <f t="shared" si="35"/>
        <v>22059618.14910518</v>
      </c>
    </row>
    <row r="1156" spans="2:4" x14ac:dyDescent="0.25">
      <c r="B1156">
        <v>1132</v>
      </c>
      <c r="C1156" s="31">
        <f t="shared" si="34"/>
        <v>32330682</v>
      </c>
      <c r="D1156" s="101">
        <f t="shared" si="35"/>
        <v>22079122.674435951</v>
      </c>
    </row>
    <row r="1157" spans="2:4" x14ac:dyDescent="0.25">
      <c r="B1157">
        <v>1133</v>
      </c>
      <c r="C1157" s="31">
        <f t="shared" si="34"/>
        <v>32341694</v>
      </c>
      <c r="D1157" s="101">
        <f t="shared" si="35"/>
        <v>22098627.199766725</v>
      </c>
    </row>
    <row r="1158" spans="2:4" x14ac:dyDescent="0.25">
      <c r="B1158">
        <v>1134</v>
      </c>
      <c r="C1158" s="31">
        <f t="shared" si="34"/>
        <v>32352706</v>
      </c>
      <c r="D1158" s="101">
        <f t="shared" si="35"/>
        <v>22118131.7250975</v>
      </c>
    </row>
    <row r="1159" spans="2:4" x14ac:dyDescent="0.25">
      <c r="B1159">
        <v>1135</v>
      </c>
      <c r="C1159" s="31">
        <f t="shared" si="34"/>
        <v>32363718</v>
      </c>
      <c r="D1159" s="101">
        <f t="shared" si="35"/>
        <v>22137636.250428274</v>
      </c>
    </row>
    <row r="1160" spans="2:4" x14ac:dyDescent="0.25">
      <c r="B1160">
        <v>1136</v>
      </c>
      <c r="C1160" s="31">
        <f t="shared" si="34"/>
        <v>32374730</v>
      </c>
      <c r="D1160" s="101">
        <f t="shared" si="35"/>
        <v>22157140.775759049</v>
      </c>
    </row>
    <row r="1161" spans="2:4" x14ac:dyDescent="0.25">
      <c r="B1161">
        <v>1137</v>
      </c>
      <c r="C1161" s="31">
        <f t="shared" si="34"/>
        <v>32385742</v>
      </c>
      <c r="D1161" s="101">
        <f t="shared" si="35"/>
        <v>22176645.30108982</v>
      </c>
    </row>
    <row r="1162" spans="2:4" x14ac:dyDescent="0.25">
      <c r="B1162">
        <v>1138</v>
      </c>
      <c r="C1162" s="31">
        <f t="shared" si="34"/>
        <v>32396754</v>
      </c>
      <c r="D1162" s="101">
        <f t="shared" si="35"/>
        <v>22196149.826420594</v>
      </c>
    </row>
    <row r="1163" spans="2:4" x14ac:dyDescent="0.25">
      <c r="B1163">
        <v>1139</v>
      </c>
      <c r="C1163" s="31">
        <f t="shared" si="34"/>
        <v>32407766</v>
      </c>
      <c r="D1163" s="101">
        <f t="shared" si="35"/>
        <v>22215654.351751368</v>
      </c>
    </row>
    <row r="1164" spans="2:4" x14ac:dyDescent="0.25">
      <c r="B1164">
        <v>1140</v>
      </c>
      <c r="C1164" s="31">
        <f t="shared" si="34"/>
        <v>32418778</v>
      </c>
      <c r="D1164" s="101">
        <f t="shared" si="35"/>
        <v>22235158.877082143</v>
      </c>
    </row>
    <row r="1165" spans="2:4" x14ac:dyDescent="0.25">
      <c r="B1165">
        <v>1141</v>
      </c>
      <c r="C1165" s="31">
        <f t="shared" si="34"/>
        <v>32429790</v>
      </c>
      <c r="D1165" s="101">
        <f t="shared" si="35"/>
        <v>22254663.402412917</v>
      </c>
    </row>
    <row r="1166" spans="2:4" x14ac:dyDescent="0.25">
      <c r="B1166">
        <v>1142</v>
      </c>
      <c r="C1166" s="31">
        <f t="shared" si="34"/>
        <v>32440802</v>
      </c>
      <c r="D1166" s="101">
        <f t="shared" si="35"/>
        <v>22274167.927743692</v>
      </c>
    </row>
    <row r="1167" spans="2:4" x14ac:dyDescent="0.25">
      <c r="B1167">
        <v>1143</v>
      </c>
      <c r="C1167" s="31">
        <f t="shared" si="34"/>
        <v>32451814</v>
      </c>
      <c r="D1167" s="101">
        <f t="shared" si="35"/>
        <v>22293672.453074463</v>
      </c>
    </row>
    <row r="1168" spans="2:4" x14ac:dyDescent="0.25">
      <c r="B1168">
        <v>1144</v>
      </c>
      <c r="C1168" s="31">
        <f t="shared" si="34"/>
        <v>32462826</v>
      </c>
      <c r="D1168" s="101">
        <f t="shared" si="35"/>
        <v>22313176.978405237</v>
      </c>
    </row>
    <row r="1169" spans="2:4" x14ac:dyDescent="0.25">
      <c r="B1169">
        <v>1145</v>
      </c>
      <c r="C1169" s="31">
        <f t="shared" si="34"/>
        <v>32473838</v>
      </c>
      <c r="D1169" s="101">
        <f t="shared" si="35"/>
        <v>22332681.503736012</v>
      </c>
    </row>
    <row r="1170" spans="2:4" x14ac:dyDescent="0.25">
      <c r="B1170">
        <v>1146</v>
      </c>
      <c r="C1170" s="31">
        <f t="shared" si="34"/>
        <v>32484850</v>
      </c>
      <c r="D1170" s="101">
        <f t="shared" si="35"/>
        <v>22352186.029066786</v>
      </c>
    </row>
    <row r="1171" spans="2:4" x14ac:dyDescent="0.25">
      <c r="B1171">
        <v>1147</v>
      </c>
      <c r="C1171" s="31">
        <f t="shared" si="34"/>
        <v>32495862</v>
      </c>
      <c r="D1171" s="101">
        <f t="shared" si="35"/>
        <v>22371690.554397561</v>
      </c>
    </row>
    <row r="1172" spans="2:4" x14ac:dyDescent="0.25">
      <c r="B1172">
        <v>1148</v>
      </c>
      <c r="C1172" s="31">
        <f t="shared" si="34"/>
        <v>32506874</v>
      </c>
      <c r="D1172" s="101">
        <f t="shared" si="35"/>
        <v>22391195.079728331</v>
      </c>
    </row>
    <row r="1173" spans="2:4" x14ac:dyDescent="0.25">
      <c r="B1173">
        <v>1149</v>
      </c>
      <c r="C1173" s="31">
        <f t="shared" si="34"/>
        <v>32517886</v>
      </c>
      <c r="D1173" s="101">
        <f t="shared" si="35"/>
        <v>22410699.605059106</v>
      </c>
    </row>
    <row r="1174" spans="2:4" x14ac:dyDescent="0.25">
      <c r="B1174">
        <v>1150</v>
      </c>
      <c r="C1174" s="31">
        <f t="shared" si="34"/>
        <v>32528898</v>
      </c>
      <c r="D1174" s="101">
        <f t="shared" si="35"/>
        <v>22430204.13038988</v>
      </c>
    </row>
    <row r="1175" spans="2:4" x14ac:dyDescent="0.25">
      <c r="B1175">
        <v>1151</v>
      </c>
      <c r="C1175" s="31">
        <f t="shared" si="34"/>
        <v>32539910</v>
      </c>
      <c r="D1175" s="101">
        <f t="shared" si="35"/>
        <v>22449708.655720655</v>
      </c>
    </row>
    <row r="1176" spans="2:4" x14ac:dyDescent="0.25">
      <c r="B1176">
        <v>1152</v>
      </c>
      <c r="C1176" s="31">
        <f t="shared" si="34"/>
        <v>32550922</v>
      </c>
      <c r="D1176" s="101">
        <f t="shared" si="35"/>
        <v>22469213.181051429</v>
      </c>
    </row>
    <row r="1177" spans="2:4" x14ac:dyDescent="0.25">
      <c r="B1177">
        <v>1153</v>
      </c>
      <c r="C1177" s="31">
        <f t="shared" ref="C1177:C1240" si="36">$C$9+$C$17*B1177</f>
        <v>32561934</v>
      </c>
      <c r="D1177" s="101">
        <f t="shared" ref="D1177:D1240" si="37">$C$19*B1177</f>
        <v>22488717.706382204</v>
      </c>
    </row>
    <row r="1178" spans="2:4" x14ac:dyDescent="0.25">
      <c r="B1178">
        <v>1154</v>
      </c>
      <c r="C1178" s="31">
        <f t="shared" si="36"/>
        <v>32572946</v>
      </c>
      <c r="D1178" s="101">
        <f t="shared" si="37"/>
        <v>22508222.231712975</v>
      </c>
    </row>
    <row r="1179" spans="2:4" x14ac:dyDescent="0.25">
      <c r="B1179">
        <v>1155</v>
      </c>
      <c r="C1179" s="31">
        <f t="shared" si="36"/>
        <v>32583958</v>
      </c>
      <c r="D1179" s="101">
        <f t="shared" si="37"/>
        <v>22527726.757043749</v>
      </c>
    </row>
    <row r="1180" spans="2:4" x14ac:dyDescent="0.25">
      <c r="B1180">
        <v>1156</v>
      </c>
      <c r="C1180" s="31">
        <f t="shared" si="36"/>
        <v>32594970</v>
      </c>
      <c r="D1180" s="101">
        <f t="shared" si="37"/>
        <v>22547231.282374524</v>
      </c>
    </row>
    <row r="1181" spans="2:4" x14ac:dyDescent="0.25">
      <c r="B1181">
        <v>1157</v>
      </c>
      <c r="C1181" s="31">
        <f t="shared" si="36"/>
        <v>32605982</v>
      </c>
      <c r="D1181" s="101">
        <f t="shared" si="37"/>
        <v>22566735.807705298</v>
      </c>
    </row>
    <row r="1182" spans="2:4" x14ac:dyDescent="0.25">
      <c r="B1182">
        <v>1158</v>
      </c>
      <c r="C1182" s="31">
        <f t="shared" si="36"/>
        <v>32616994</v>
      </c>
      <c r="D1182" s="101">
        <f t="shared" si="37"/>
        <v>22586240.333036073</v>
      </c>
    </row>
    <row r="1183" spans="2:4" x14ac:dyDescent="0.25">
      <c r="B1183">
        <v>1159</v>
      </c>
      <c r="C1183" s="31">
        <f t="shared" si="36"/>
        <v>32628006</v>
      </c>
      <c r="D1183" s="101">
        <f t="shared" si="37"/>
        <v>22605744.858366843</v>
      </c>
    </row>
    <row r="1184" spans="2:4" x14ac:dyDescent="0.25">
      <c r="B1184">
        <v>1160</v>
      </c>
      <c r="C1184" s="31">
        <f t="shared" si="36"/>
        <v>32639018</v>
      </c>
      <c r="D1184" s="101">
        <f t="shared" si="37"/>
        <v>22625249.383697618</v>
      </c>
    </row>
    <row r="1185" spans="2:4" x14ac:dyDescent="0.25">
      <c r="B1185">
        <v>1161</v>
      </c>
      <c r="C1185" s="31">
        <f t="shared" si="36"/>
        <v>32650030</v>
      </c>
      <c r="D1185" s="101">
        <f t="shared" si="37"/>
        <v>22644753.909028392</v>
      </c>
    </row>
    <row r="1186" spans="2:4" x14ac:dyDescent="0.25">
      <c r="B1186">
        <v>1162</v>
      </c>
      <c r="C1186" s="31">
        <f t="shared" si="36"/>
        <v>32661042</v>
      </c>
      <c r="D1186" s="101">
        <f t="shared" si="37"/>
        <v>22664258.434359167</v>
      </c>
    </row>
    <row r="1187" spans="2:4" x14ac:dyDescent="0.25">
      <c r="B1187">
        <v>1163</v>
      </c>
      <c r="C1187" s="31">
        <f t="shared" si="36"/>
        <v>32672054</v>
      </c>
      <c r="D1187" s="101">
        <f t="shared" si="37"/>
        <v>22683762.959689941</v>
      </c>
    </row>
    <row r="1188" spans="2:4" x14ac:dyDescent="0.25">
      <c r="B1188">
        <v>1164</v>
      </c>
      <c r="C1188" s="31">
        <f t="shared" si="36"/>
        <v>32683066</v>
      </c>
      <c r="D1188" s="101">
        <f t="shared" si="37"/>
        <v>22703267.485020716</v>
      </c>
    </row>
    <row r="1189" spans="2:4" x14ac:dyDescent="0.25">
      <c r="B1189">
        <v>1165</v>
      </c>
      <c r="C1189" s="31">
        <f t="shared" si="36"/>
        <v>32694078</v>
      </c>
      <c r="D1189" s="101">
        <f t="shared" si="37"/>
        <v>22722772.010351487</v>
      </c>
    </row>
    <row r="1190" spans="2:4" x14ac:dyDescent="0.25">
      <c r="B1190">
        <v>1166</v>
      </c>
      <c r="C1190" s="31">
        <f t="shared" si="36"/>
        <v>32705090</v>
      </c>
      <c r="D1190" s="101">
        <f t="shared" si="37"/>
        <v>22742276.535682261</v>
      </c>
    </row>
    <row r="1191" spans="2:4" x14ac:dyDescent="0.25">
      <c r="B1191">
        <v>1167</v>
      </c>
      <c r="C1191" s="31">
        <f t="shared" si="36"/>
        <v>32716102</v>
      </c>
      <c r="D1191" s="101">
        <f t="shared" si="37"/>
        <v>22761781.061013035</v>
      </c>
    </row>
    <row r="1192" spans="2:4" x14ac:dyDescent="0.25">
      <c r="B1192">
        <v>1168</v>
      </c>
      <c r="C1192" s="31">
        <f t="shared" si="36"/>
        <v>32727114</v>
      </c>
      <c r="D1192" s="101">
        <f t="shared" si="37"/>
        <v>22781285.58634381</v>
      </c>
    </row>
    <row r="1193" spans="2:4" x14ac:dyDescent="0.25">
      <c r="B1193">
        <v>1169</v>
      </c>
      <c r="C1193" s="31">
        <f t="shared" si="36"/>
        <v>32738126</v>
      </c>
      <c r="D1193" s="101">
        <f t="shared" si="37"/>
        <v>22800790.111674584</v>
      </c>
    </row>
    <row r="1194" spans="2:4" x14ac:dyDescent="0.25">
      <c r="B1194">
        <v>1170</v>
      </c>
      <c r="C1194" s="31">
        <f t="shared" si="36"/>
        <v>32749138</v>
      </c>
      <c r="D1194" s="101">
        <f t="shared" si="37"/>
        <v>22820294.637005355</v>
      </c>
    </row>
    <row r="1195" spans="2:4" x14ac:dyDescent="0.25">
      <c r="B1195">
        <v>1171</v>
      </c>
      <c r="C1195" s="31">
        <f t="shared" si="36"/>
        <v>32760150</v>
      </c>
      <c r="D1195" s="101">
        <f t="shared" si="37"/>
        <v>22839799.16233613</v>
      </c>
    </row>
    <row r="1196" spans="2:4" x14ac:dyDescent="0.25">
      <c r="B1196">
        <v>1172</v>
      </c>
      <c r="C1196" s="31">
        <f t="shared" si="36"/>
        <v>32771162</v>
      </c>
      <c r="D1196" s="101">
        <f t="shared" si="37"/>
        <v>22859303.687666904</v>
      </c>
    </row>
    <row r="1197" spans="2:4" x14ac:dyDescent="0.25">
      <c r="B1197">
        <v>1173</v>
      </c>
      <c r="C1197" s="31">
        <f t="shared" si="36"/>
        <v>32782174</v>
      </c>
      <c r="D1197" s="101">
        <f t="shared" si="37"/>
        <v>22878808.212997679</v>
      </c>
    </row>
    <row r="1198" spans="2:4" x14ac:dyDescent="0.25">
      <c r="B1198">
        <v>1174</v>
      </c>
      <c r="C1198" s="31">
        <f t="shared" si="36"/>
        <v>32793186</v>
      </c>
      <c r="D1198" s="101">
        <f t="shared" si="37"/>
        <v>22898312.738328453</v>
      </c>
    </row>
    <row r="1199" spans="2:4" x14ac:dyDescent="0.25">
      <c r="B1199">
        <v>1175</v>
      </c>
      <c r="C1199" s="31">
        <f t="shared" si="36"/>
        <v>32804198</v>
      </c>
      <c r="D1199" s="101">
        <f t="shared" si="37"/>
        <v>22917817.263659228</v>
      </c>
    </row>
    <row r="1200" spans="2:4" x14ac:dyDescent="0.25">
      <c r="B1200">
        <v>1176</v>
      </c>
      <c r="C1200" s="31">
        <f t="shared" si="36"/>
        <v>32815210</v>
      </c>
      <c r="D1200" s="101">
        <f t="shared" si="37"/>
        <v>22937321.788989998</v>
      </c>
    </row>
    <row r="1201" spans="2:4" x14ac:dyDescent="0.25">
      <c r="B1201">
        <v>1177</v>
      </c>
      <c r="C1201" s="31">
        <f t="shared" si="36"/>
        <v>32826222</v>
      </c>
      <c r="D1201" s="101">
        <f t="shared" si="37"/>
        <v>22956826.314320773</v>
      </c>
    </row>
    <row r="1202" spans="2:4" x14ac:dyDescent="0.25">
      <c r="B1202">
        <v>1178</v>
      </c>
      <c r="C1202" s="31">
        <f t="shared" si="36"/>
        <v>32837234</v>
      </c>
      <c r="D1202" s="101">
        <f t="shared" si="37"/>
        <v>22976330.839651547</v>
      </c>
    </row>
    <row r="1203" spans="2:4" x14ac:dyDescent="0.25">
      <c r="B1203">
        <v>1179</v>
      </c>
      <c r="C1203" s="31">
        <f t="shared" si="36"/>
        <v>32848246</v>
      </c>
      <c r="D1203" s="101">
        <f t="shared" si="37"/>
        <v>22995835.364982322</v>
      </c>
    </row>
    <row r="1204" spans="2:4" x14ac:dyDescent="0.25">
      <c r="B1204">
        <v>1180</v>
      </c>
      <c r="C1204" s="31">
        <f t="shared" si="36"/>
        <v>32859258</v>
      </c>
      <c r="D1204" s="101">
        <f t="shared" si="37"/>
        <v>23015339.890313096</v>
      </c>
    </row>
    <row r="1205" spans="2:4" x14ac:dyDescent="0.25">
      <c r="B1205">
        <v>1181</v>
      </c>
      <c r="C1205" s="31">
        <f t="shared" si="36"/>
        <v>32870270</v>
      </c>
      <c r="D1205" s="101">
        <f t="shared" si="37"/>
        <v>23034844.415643867</v>
      </c>
    </row>
    <row r="1206" spans="2:4" x14ac:dyDescent="0.25">
      <c r="B1206">
        <v>1182</v>
      </c>
      <c r="C1206" s="31">
        <f t="shared" si="36"/>
        <v>32881282</v>
      </c>
      <c r="D1206" s="101">
        <f t="shared" si="37"/>
        <v>23054348.940974642</v>
      </c>
    </row>
    <row r="1207" spans="2:4" x14ac:dyDescent="0.25">
      <c r="B1207">
        <v>1183</v>
      </c>
      <c r="C1207" s="31">
        <f t="shared" si="36"/>
        <v>32892294</v>
      </c>
      <c r="D1207" s="101">
        <f t="shared" si="37"/>
        <v>23073853.466305416</v>
      </c>
    </row>
    <row r="1208" spans="2:4" x14ac:dyDescent="0.25">
      <c r="B1208">
        <v>1184</v>
      </c>
      <c r="C1208" s="31">
        <f t="shared" si="36"/>
        <v>32903306</v>
      </c>
      <c r="D1208" s="101">
        <f t="shared" si="37"/>
        <v>23093357.991636191</v>
      </c>
    </row>
    <row r="1209" spans="2:4" x14ac:dyDescent="0.25">
      <c r="B1209">
        <v>1185</v>
      </c>
      <c r="C1209" s="31">
        <f t="shared" si="36"/>
        <v>32914318</v>
      </c>
      <c r="D1209" s="101">
        <f t="shared" si="37"/>
        <v>23112862.516966965</v>
      </c>
    </row>
    <row r="1210" spans="2:4" x14ac:dyDescent="0.25">
      <c r="B1210">
        <v>1186</v>
      </c>
      <c r="C1210" s="31">
        <f t="shared" si="36"/>
        <v>32925330</v>
      </c>
      <c r="D1210" s="101">
        <f t="shared" si="37"/>
        <v>23132367.04229774</v>
      </c>
    </row>
    <row r="1211" spans="2:4" x14ac:dyDescent="0.25">
      <c r="B1211">
        <v>1187</v>
      </c>
      <c r="C1211" s="31">
        <f t="shared" si="36"/>
        <v>32936342</v>
      </c>
      <c r="D1211" s="101">
        <f t="shared" si="37"/>
        <v>23151871.56762851</v>
      </c>
    </row>
    <row r="1212" spans="2:4" x14ac:dyDescent="0.25">
      <c r="B1212">
        <v>1188</v>
      </c>
      <c r="C1212" s="31">
        <f t="shared" si="36"/>
        <v>32947354</v>
      </c>
      <c r="D1212" s="101">
        <f t="shared" si="37"/>
        <v>23171376.092959285</v>
      </c>
    </row>
    <row r="1213" spans="2:4" x14ac:dyDescent="0.25">
      <c r="B1213">
        <v>1189</v>
      </c>
      <c r="C1213" s="31">
        <f t="shared" si="36"/>
        <v>32958366</v>
      </c>
      <c r="D1213" s="101">
        <f t="shared" si="37"/>
        <v>23190880.618290059</v>
      </c>
    </row>
    <row r="1214" spans="2:4" x14ac:dyDescent="0.25">
      <c r="B1214">
        <v>1190</v>
      </c>
      <c r="C1214" s="31">
        <f t="shared" si="36"/>
        <v>32969378</v>
      </c>
      <c r="D1214" s="101">
        <f t="shared" si="37"/>
        <v>23210385.143620834</v>
      </c>
    </row>
    <row r="1215" spans="2:4" x14ac:dyDescent="0.25">
      <c r="B1215">
        <v>1191</v>
      </c>
      <c r="C1215" s="31">
        <f t="shared" si="36"/>
        <v>32980390</v>
      </c>
      <c r="D1215" s="101">
        <f t="shared" si="37"/>
        <v>23229889.668951608</v>
      </c>
    </row>
    <row r="1216" spans="2:4" x14ac:dyDescent="0.25">
      <c r="B1216">
        <v>1192</v>
      </c>
      <c r="C1216" s="31">
        <f t="shared" si="36"/>
        <v>32991402</v>
      </c>
      <c r="D1216" s="101">
        <f t="shared" si="37"/>
        <v>23249394.194282379</v>
      </c>
    </row>
    <row r="1217" spans="2:4" x14ac:dyDescent="0.25">
      <c r="B1217">
        <v>1193</v>
      </c>
      <c r="C1217" s="31">
        <f t="shared" si="36"/>
        <v>33002414</v>
      </c>
      <c r="D1217" s="101">
        <f t="shared" si="37"/>
        <v>23268898.719613153</v>
      </c>
    </row>
    <row r="1218" spans="2:4" x14ac:dyDescent="0.25">
      <c r="B1218">
        <v>1194</v>
      </c>
      <c r="C1218" s="31">
        <f t="shared" si="36"/>
        <v>33013426</v>
      </c>
      <c r="D1218" s="101">
        <f t="shared" si="37"/>
        <v>23288403.244943928</v>
      </c>
    </row>
    <row r="1219" spans="2:4" x14ac:dyDescent="0.25">
      <c r="B1219">
        <v>1195</v>
      </c>
      <c r="C1219" s="31">
        <f t="shared" si="36"/>
        <v>33024438</v>
      </c>
      <c r="D1219" s="101">
        <f t="shared" si="37"/>
        <v>23307907.770274702</v>
      </c>
    </row>
    <row r="1220" spans="2:4" x14ac:dyDescent="0.25">
      <c r="B1220">
        <v>1196</v>
      </c>
      <c r="C1220" s="31">
        <f t="shared" si="36"/>
        <v>33035450</v>
      </c>
      <c r="D1220" s="101">
        <f t="shared" si="37"/>
        <v>23327412.295605477</v>
      </c>
    </row>
    <row r="1221" spans="2:4" x14ac:dyDescent="0.25">
      <c r="B1221">
        <v>1197</v>
      </c>
      <c r="C1221" s="31">
        <f t="shared" si="36"/>
        <v>33046462</v>
      </c>
      <c r="D1221" s="101">
        <f t="shared" si="37"/>
        <v>23346916.820936251</v>
      </c>
    </row>
    <row r="1222" spans="2:4" x14ac:dyDescent="0.25">
      <c r="B1222">
        <v>1198</v>
      </c>
      <c r="C1222" s="31">
        <f t="shared" si="36"/>
        <v>33057474</v>
      </c>
      <c r="D1222" s="101">
        <f t="shared" si="37"/>
        <v>23366421.346267022</v>
      </c>
    </row>
    <row r="1223" spans="2:4" x14ac:dyDescent="0.25">
      <c r="B1223">
        <v>1199</v>
      </c>
      <c r="C1223" s="31">
        <f t="shared" si="36"/>
        <v>33068486</v>
      </c>
      <c r="D1223" s="101">
        <f t="shared" si="37"/>
        <v>23385925.871597797</v>
      </c>
    </row>
    <row r="1224" spans="2:4" x14ac:dyDescent="0.25">
      <c r="B1224">
        <v>1200</v>
      </c>
      <c r="C1224" s="31">
        <f t="shared" si="36"/>
        <v>33079498</v>
      </c>
      <c r="D1224" s="101">
        <f t="shared" si="37"/>
        <v>23405430.396928571</v>
      </c>
    </row>
    <row r="1225" spans="2:4" x14ac:dyDescent="0.25">
      <c r="B1225">
        <v>1201</v>
      </c>
      <c r="C1225" s="31">
        <f t="shared" si="36"/>
        <v>33090510</v>
      </c>
      <c r="D1225" s="101">
        <f t="shared" si="37"/>
        <v>23424934.922259346</v>
      </c>
    </row>
    <row r="1226" spans="2:4" x14ac:dyDescent="0.25">
      <c r="B1226">
        <v>1202</v>
      </c>
      <c r="C1226" s="31">
        <f t="shared" si="36"/>
        <v>33101522</v>
      </c>
      <c r="D1226" s="101">
        <f t="shared" si="37"/>
        <v>23444439.44759012</v>
      </c>
    </row>
    <row r="1227" spans="2:4" x14ac:dyDescent="0.25">
      <c r="B1227">
        <v>1203</v>
      </c>
      <c r="C1227" s="31">
        <f t="shared" si="36"/>
        <v>33112534</v>
      </c>
      <c r="D1227" s="101">
        <f t="shared" si="37"/>
        <v>23463943.972920891</v>
      </c>
    </row>
    <row r="1228" spans="2:4" x14ac:dyDescent="0.25">
      <c r="B1228">
        <v>1204</v>
      </c>
      <c r="C1228" s="31">
        <f t="shared" si="36"/>
        <v>33123546</v>
      </c>
      <c r="D1228" s="101">
        <f t="shared" si="37"/>
        <v>23483448.498251665</v>
      </c>
    </row>
    <row r="1229" spans="2:4" x14ac:dyDescent="0.25">
      <c r="B1229">
        <v>1205</v>
      </c>
      <c r="C1229" s="31">
        <f t="shared" si="36"/>
        <v>33134558</v>
      </c>
      <c r="D1229" s="101">
        <f t="shared" si="37"/>
        <v>23502953.02358244</v>
      </c>
    </row>
    <row r="1230" spans="2:4" x14ac:dyDescent="0.25">
      <c r="B1230">
        <v>1206</v>
      </c>
      <c r="C1230" s="31">
        <f t="shared" si="36"/>
        <v>33145570</v>
      </c>
      <c r="D1230" s="101">
        <f t="shared" si="37"/>
        <v>23522457.548913214</v>
      </c>
    </row>
    <row r="1231" spans="2:4" x14ac:dyDescent="0.25">
      <c r="B1231">
        <v>1207</v>
      </c>
      <c r="C1231" s="31">
        <f t="shared" si="36"/>
        <v>33156582</v>
      </c>
      <c r="D1231" s="101">
        <f t="shared" si="37"/>
        <v>23541962.074243989</v>
      </c>
    </row>
    <row r="1232" spans="2:4" x14ac:dyDescent="0.25">
      <c r="B1232">
        <v>1208</v>
      </c>
      <c r="C1232" s="31">
        <f t="shared" si="36"/>
        <v>33167594</v>
      </c>
      <c r="D1232" s="101">
        <f t="shared" si="37"/>
        <v>23561466.599574763</v>
      </c>
    </row>
    <row r="1233" spans="2:4" x14ac:dyDescent="0.25">
      <c r="B1233">
        <v>1209</v>
      </c>
      <c r="C1233" s="31">
        <f t="shared" si="36"/>
        <v>33178606</v>
      </c>
      <c r="D1233" s="101">
        <f t="shared" si="37"/>
        <v>23580971.124905534</v>
      </c>
    </row>
    <row r="1234" spans="2:4" x14ac:dyDescent="0.25">
      <c r="B1234">
        <v>1210</v>
      </c>
      <c r="C1234" s="31">
        <f t="shared" si="36"/>
        <v>33189618</v>
      </c>
      <c r="D1234" s="101">
        <f t="shared" si="37"/>
        <v>23600475.650236309</v>
      </c>
    </row>
    <row r="1235" spans="2:4" x14ac:dyDescent="0.25">
      <c r="B1235">
        <v>1211</v>
      </c>
      <c r="C1235" s="31">
        <f t="shared" si="36"/>
        <v>33200630</v>
      </c>
      <c r="D1235" s="101">
        <f t="shared" si="37"/>
        <v>23619980.175567083</v>
      </c>
    </row>
    <row r="1236" spans="2:4" x14ac:dyDescent="0.25">
      <c r="B1236">
        <v>1212</v>
      </c>
      <c r="C1236" s="31">
        <f t="shared" si="36"/>
        <v>33211642</v>
      </c>
      <c r="D1236" s="101">
        <f t="shared" si="37"/>
        <v>23639484.700897858</v>
      </c>
    </row>
    <row r="1237" spans="2:4" x14ac:dyDescent="0.25">
      <c r="B1237">
        <v>1213</v>
      </c>
      <c r="C1237" s="31">
        <f t="shared" si="36"/>
        <v>33222654</v>
      </c>
      <c r="D1237" s="101">
        <f t="shared" si="37"/>
        <v>23658989.226228632</v>
      </c>
    </row>
    <row r="1238" spans="2:4" x14ac:dyDescent="0.25">
      <c r="B1238">
        <v>1214</v>
      </c>
      <c r="C1238" s="31">
        <f t="shared" si="36"/>
        <v>33233666</v>
      </c>
      <c r="D1238" s="101">
        <f t="shared" si="37"/>
        <v>23678493.751559403</v>
      </c>
    </row>
    <row r="1239" spans="2:4" x14ac:dyDescent="0.25">
      <c r="B1239">
        <v>1215</v>
      </c>
      <c r="C1239" s="31">
        <f t="shared" si="36"/>
        <v>33244678</v>
      </c>
      <c r="D1239" s="101">
        <f t="shared" si="37"/>
        <v>23697998.276890177</v>
      </c>
    </row>
    <row r="1240" spans="2:4" x14ac:dyDescent="0.25">
      <c r="B1240">
        <v>1216</v>
      </c>
      <c r="C1240" s="31">
        <f t="shared" si="36"/>
        <v>33255690</v>
      </c>
      <c r="D1240" s="101">
        <f t="shared" si="37"/>
        <v>23717502.802220952</v>
      </c>
    </row>
    <row r="1241" spans="2:4" x14ac:dyDescent="0.25">
      <c r="B1241">
        <v>1217</v>
      </c>
      <c r="C1241" s="31">
        <f t="shared" ref="C1241:C1304" si="38">$C$9+$C$17*B1241</f>
        <v>33266702</v>
      </c>
      <c r="D1241" s="101">
        <f t="shared" ref="D1241:D1304" si="39">$C$19*B1241</f>
        <v>23737007.327551726</v>
      </c>
    </row>
    <row r="1242" spans="2:4" x14ac:dyDescent="0.25">
      <c r="B1242">
        <v>1218</v>
      </c>
      <c r="C1242" s="31">
        <f t="shared" si="38"/>
        <v>33277714</v>
      </c>
      <c r="D1242" s="101">
        <f t="shared" si="39"/>
        <v>23756511.852882501</v>
      </c>
    </row>
    <row r="1243" spans="2:4" x14ac:dyDescent="0.25">
      <c r="B1243">
        <v>1219</v>
      </c>
      <c r="C1243" s="31">
        <f t="shared" si="38"/>
        <v>33288726</v>
      </c>
      <c r="D1243" s="101">
        <f t="shared" si="39"/>
        <v>23776016.378213275</v>
      </c>
    </row>
    <row r="1244" spans="2:4" x14ac:dyDescent="0.25">
      <c r="B1244">
        <v>1220</v>
      </c>
      <c r="C1244" s="31">
        <f t="shared" si="38"/>
        <v>33299738</v>
      </c>
      <c r="D1244" s="101">
        <f t="shared" si="39"/>
        <v>23795520.903544046</v>
      </c>
    </row>
    <row r="1245" spans="2:4" x14ac:dyDescent="0.25">
      <c r="B1245">
        <v>1221</v>
      </c>
      <c r="C1245" s="31">
        <f t="shared" si="38"/>
        <v>33310750</v>
      </c>
      <c r="D1245" s="101">
        <f t="shared" si="39"/>
        <v>23815025.42887482</v>
      </c>
    </row>
    <row r="1246" spans="2:4" x14ac:dyDescent="0.25">
      <c r="B1246">
        <v>1222</v>
      </c>
      <c r="C1246" s="31">
        <f t="shared" si="38"/>
        <v>33321762</v>
      </c>
      <c r="D1246" s="101">
        <f t="shared" si="39"/>
        <v>23834529.954205595</v>
      </c>
    </row>
    <row r="1247" spans="2:4" x14ac:dyDescent="0.25">
      <c r="B1247">
        <v>1223</v>
      </c>
      <c r="C1247" s="31">
        <f t="shared" si="38"/>
        <v>33332774</v>
      </c>
      <c r="D1247" s="101">
        <f t="shared" si="39"/>
        <v>23854034.479536369</v>
      </c>
    </row>
    <row r="1248" spans="2:4" x14ac:dyDescent="0.25">
      <c r="B1248">
        <v>1224</v>
      </c>
      <c r="C1248" s="31">
        <f t="shared" si="38"/>
        <v>33343786</v>
      </c>
      <c r="D1248" s="101">
        <f t="shared" si="39"/>
        <v>23873539.004867144</v>
      </c>
    </row>
    <row r="1249" spans="2:4" x14ac:dyDescent="0.25">
      <c r="B1249">
        <v>1225</v>
      </c>
      <c r="C1249" s="31">
        <f t="shared" si="38"/>
        <v>33354798</v>
      </c>
      <c r="D1249" s="101">
        <f t="shared" si="39"/>
        <v>23893043.530197915</v>
      </c>
    </row>
    <row r="1250" spans="2:4" x14ac:dyDescent="0.25">
      <c r="B1250">
        <v>1226</v>
      </c>
      <c r="C1250" s="31">
        <f t="shared" si="38"/>
        <v>33365810</v>
      </c>
      <c r="D1250" s="101">
        <f t="shared" si="39"/>
        <v>23912548.055528689</v>
      </c>
    </row>
    <row r="1251" spans="2:4" x14ac:dyDescent="0.25">
      <c r="B1251">
        <v>1227</v>
      </c>
      <c r="C1251" s="31">
        <f t="shared" si="38"/>
        <v>33376822</v>
      </c>
      <c r="D1251" s="101">
        <f t="shared" si="39"/>
        <v>23932052.580859464</v>
      </c>
    </row>
    <row r="1252" spans="2:4" x14ac:dyDescent="0.25">
      <c r="B1252">
        <v>1228</v>
      </c>
      <c r="C1252" s="31">
        <f t="shared" si="38"/>
        <v>33387834</v>
      </c>
      <c r="D1252" s="101">
        <f t="shared" si="39"/>
        <v>23951557.106190238</v>
      </c>
    </row>
    <row r="1253" spans="2:4" x14ac:dyDescent="0.25">
      <c r="B1253">
        <v>1229</v>
      </c>
      <c r="C1253" s="31">
        <f t="shared" si="38"/>
        <v>33398846</v>
      </c>
      <c r="D1253" s="101">
        <f t="shared" si="39"/>
        <v>23971061.631521013</v>
      </c>
    </row>
    <row r="1254" spans="2:4" x14ac:dyDescent="0.25">
      <c r="B1254">
        <v>1230</v>
      </c>
      <c r="C1254" s="31">
        <f t="shared" si="38"/>
        <v>33409858</v>
      </c>
      <c r="D1254" s="101">
        <f t="shared" si="39"/>
        <v>23990566.156851787</v>
      </c>
    </row>
    <row r="1255" spans="2:4" x14ac:dyDescent="0.25">
      <c r="B1255">
        <v>1231</v>
      </c>
      <c r="C1255" s="31">
        <f t="shared" si="38"/>
        <v>33420870</v>
      </c>
      <c r="D1255" s="101">
        <f t="shared" si="39"/>
        <v>24010070.682182558</v>
      </c>
    </row>
    <row r="1256" spans="2:4" x14ac:dyDescent="0.25">
      <c r="B1256">
        <v>1232</v>
      </c>
      <c r="C1256" s="31">
        <f t="shared" si="38"/>
        <v>33431882</v>
      </c>
      <c r="D1256" s="101">
        <f t="shared" si="39"/>
        <v>24029575.207513332</v>
      </c>
    </row>
    <row r="1257" spans="2:4" x14ac:dyDescent="0.25">
      <c r="B1257">
        <v>1233</v>
      </c>
      <c r="C1257" s="31">
        <f t="shared" si="38"/>
        <v>33442894</v>
      </c>
      <c r="D1257" s="101">
        <f t="shared" si="39"/>
        <v>24049079.732844107</v>
      </c>
    </row>
    <row r="1258" spans="2:4" x14ac:dyDescent="0.25">
      <c r="B1258">
        <v>1234</v>
      </c>
      <c r="C1258" s="31">
        <f t="shared" si="38"/>
        <v>33453906</v>
      </c>
      <c r="D1258" s="101">
        <f t="shared" si="39"/>
        <v>24068584.258174881</v>
      </c>
    </row>
    <row r="1259" spans="2:4" x14ac:dyDescent="0.25">
      <c r="B1259">
        <v>1235</v>
      </c>
      <c r="C1259" s="31">
        <f t="shared" si="38"/>
        <v>33464918</v>
      </c>
      <c r="D1259" s="101">
        <f t="shared" si="39"/>
        <v>24088088.783505656</v>
      </c>
    </row>
    <row r="1260" spans="2:4" x14ac:dyDescent="0.25">
      <c r="B1260">
        <v>1236</v>
      </c>
      <c r="C1260" s="31">
        <f t="shared" si="38"/>
        <v>33475930</v>
      </c>
      <c r="D1260" s="101">
        <f t="shared" si="39"/>
        <v>24107593.308836427</v>
      </c>
    </row>
    <row r="1261" spans="2:4" x14ac:dyDescent="0.25">
      <c r="B1261">
        <v>1237</v>
      </c>
      <c r="C1261" s="31">
        <f t="shared" si="38"/>
        <v>33486942</v>
      </c>
      <c r="D1261" s="101">
        <f t="shared" si="39"/>
        <v>24127097.834167201</v>
      </c>
    </row>
    <row r="1262" spans="2:4" x14ac:dyDescent="0.25">
      <c r="B1262">
        <v>1238</v>
      </c>
      <c r="C1262" s="31">
        <f t="shared" si="38"/>
        <v>33497954</v>
      </c>
      <c r="D1262" s="101">
        <f t="shared" si="39"/>
        <v>24146602.359497976</v>
      </c>
    </row>
    <row r="1263" spans="2:4" x14ac:dyDescent="0.25">
      <c r="B1263">
        <v>1239</v>
      </c>
      <c r="C1263" s="31">
        <f t="shared" si="38"/>
        <v>33508966</v>
      </c>
      <c r="D1263" s="101">
        <f t="shared" si="39"/>
        <v>24166106.88482875</v>
      </c>
    </row>
    <row r="1264" spans="2:4" x14ac:dyDescent="0.25">
      <c r="B1264">
        <v>1240</v>
      </c>
      <c r="C1264" s="31">
        <f t="shared" si="38"/>
        <v>33519978</v>
      </c>
      <c r="D1264" s="101">
        <f t="shared" si="39"/>
        <v>24185611.410159525</v>
      </c>
    </row>
    <row r="1265" spans="2:4" x14ac:dyDescent="0.25">
      <c r="B1265">
        <v>1241</v>
      </c>
      <c r="C1265" s="31">
        <f t="shared" si="38"/>
        <v>33530990</v>
      </c>
      <c r="D1265" s="101">
        <f t="shared" si="39"/>
        <v>24205115.935490299</v>
      </c>
    </row>
    <row r="1266" spans="2:4" x14ac:dyDescent="0.25">
      <c r="B1266">
        <v>1242</v>
      </c>
      <c r="C1266" s="31">
        <f t="shared" si="38"/>
        <v>33542002</v>
      </c>
      <c r="D1266" s="101">
        <f t="shared" si="39"/>
        <v>24224620.46082107</v>
      </c>
    </row>
    <row r="1267" spans="2:4" x14ac:dyDescent="0.25">
      <c r="B1267">
        <v>1243</v>
      </c>
      <c r="C1267" s="31">
        <f t="shared" si="38"/>
        <v>33553014</v>
      </c>
      <c r="D1267" s="101">
        <f t="shared" si="39"/>
        <v>24244124.986151844</v>
      </c>
    </row>
    <row r="1268" spans="2:4" x14ac:dyDescent="0.25">
      <c r="B1268">
        <v>1244</v>
      </c>
      <c r="C1268" s="31">
        <f t="shared" si="38"/>
        <v>33564026</v>
      </c>
      <c r="D1268" s="101">
        <f t="shared" si="39"/>
        <v>24263629.511482619</v>
      </c>
    </row>
    <row r="1269" spans="2:4" x14ac:dyDescent="0.25">
      <c r="B1269">
        <v>1245</v>
      </c>
      <c r="C1269" s="31">
        <f t="shared" si="38"/>
        <v>33575038</v>
      </c>
      <c r="D1269" s="101">
        <f t="shared" si="39"/>
        <v>24283134.036813393</v>
      </c>
    </row>
    <row r="1270" spans="2:4" x14ac:dyDescent="0.25">
      <c r="B1270">
        <v>1246</v>
      </c>
      <c r="C1270" s="31">
        <f t="shared" si="38"/>
        <v>33586050</v>
      </c>
      <c r="D1270" s="101">
        <f t="shared" si="39"/>
        <v>24302638.562144168</v>
      </c>
    </row>
    <row r="1271" spans="2:4" x14ac:dyDescent="0.25">
      <c r="B1271">
        <v>1247</v>
      </c>
      <c r="C1271" s="31">
        <f t="shared" si="38"/>
        <v>33597062</v>
      </c>
      <c r="D1271" s="101">
        <f t="shared" si="39"/>
        <v>24322143.087474938</v>
      </c>
    </row>
    <row r="1272" spans="2:4" x14ac:dyDescent="0.25">
      <c r="B1272">
        <v>1248</v>
      </c>
      <c r="C1272" s="31">
        <f t="shared" si="38"/>
        <v>33608074</v>
      </c>
      <c r="D1272" s="101">
        <f t="shared" si="39"/>
        <v>24341647.612805713</v>
      </c>
    </row>
    <row r="1273" spans="2:4" x14ac:dyDescent="0.25">
      <c r="B1273">
        <v>1249</v>
      </c>
      <c r="C1273" s="31">
        <f t="shared" si="38"/>
        <v>33619086</v>
      </c>
      <c r="D1273" s="101">
        <f t="shared" si="39"/>
        <v>24361152.138136487</v>
      </c>
    </row>
    <row r="1274" spans="2:4" x14ac:dyDescent="0.25">
      <c r="B1274">
        <v>1250</v>
      </c>
      <c r="C1274" s="31">
        <f t="shared" si="38"/>
        <v>33630098</v>
      </c>
      <c r="D1274" s="101">
        <f t="shared" si="39"/>
        <v>24380656.663467262</v>
      </c>
    </row>
    <row r="1275" spans="2:4" x14ac:dyDescent="0.25">
      <c r="B1275">
        <v>1251</v>
      </c>
      <c r="C1275" s="31">
        <f t="shared" si="38"/>
        <v>33641110</v>
      </c>
      <c r="D1275" s="101">
        <f t="shared" si="39"/>
        <v>24400161.188798036</v>
      </c>
    </row>
    <row r="1276" spans="2:4" x14ac:dyDescent="0.25">
      <c r="B1276">
        <v>1252</v>
      </c>
      <c r="C1276" s="31">
        <f t="shared" si="38"/>
        <v>33652122</v>
      </c>
      <c r="D1276" s="101">
        <f t="shared" si="39"/>
        <v>24419665.714128811</v>
      </c>
    </row>
    <row r="1277" spans="2:4" x14ac:dyDescent="0.25">
      <c r="B1277">
        <v>1253</v>
      </c>
      <c r="C1277" s="31">
        <f t="shared" si="38"/>
        <v>33663134</v>
      </c>
      <c r="D1277" s="101">
        <f t="shared" si="39"/>
        <v>24439170.239459582</v>
      </c>
    </row>
    <row r="1278" spans="2:4" x14ac:dyDescent="0.25">
      <c r="B1278">
        <v>1254</v>
      </c>
      <c r="C1278" s="31">
        <f t="shared" si="38"/>
        <v>33674146</v>
      </c>
      <c r="D1278" s="101">
        <f t="shared" si="39"/>
        <v>24458674.764790356</v>
      </c>
    </row>
    <row r="1279" spans="2:4" x14ac:dyDescent="0.25">
      <c r="B1279">
        <v>1255</v>
      </c>
      <c r="C1279" s="31">
        <f t="shared" si="38"/>
        <v>33685158</v>
      </c>
      <c r="D1279" s="101">
        <f t="shared" si="39"/>
        <v>24478179.290121131</v>
      </c>
    </row>
    <row r="1280" spans="2:4" x14ac:dyDescent="0.25">
      <c r="B1280">
        <v>1256</v>
      </c>
      <c r="C1280" s="31">
        <f t="shared" si="38"/>
        <v>33696170</v>
      </c>
      <c r="D1280" s="101">
        <f t="shared" si="39"/>
        <v>24497683.815451905</v>
      </c>
    </row>
    <row r="1281" spans="2:4" x14ac:dyDescent="0.25">
      <c r="B1281">
        <v>1257</v>
      </c>
      <c r="C1281" s="31">
        <f t="shared" si="38"/>
        <v>33707182</v>
      </c>
      <c r="D1281" s="101">
        <f t="shared" si="39"/>
        <v>24517188.34078268</v>
      </c>
    </row>
    <row r="1282" spans="2:4" x14ac:dyDescent="0.25">
      <c r="B1282">
        <v>1258</v>
      </c>
      <c r="C1282" s="31">
        <f t="shared" si="38"/>
        <v>33718194</v>
      </c>
      <c r="D1282" s="101">
        <f t="shared" si="39"/>
        <v>24536692.86611345</v>
      </c>
    </row>
    <row r="1283" spans="2:4" x14ac:dyDescent="0.25">
      <c r="B1283">
        <v>1259</v>
      </c>
      <c r="C1283" s="31">
        <f t="shared" si="38"/>
        <v>33729206</v>
      </c>
      <c r="D1283" s="101">
        <f t="shared" si="39"/>
        <v>24556197.391444225</v>
      </c>
    </row>
    <row r="1284" spans="2:4" x14ac:dyDescent="0.25">
      <c r="B1284">
        <v>1260</v>
      </c>
      <c r="C1284" s="31">
        <f t="shared" si="38"/>
        <v>33740218</v>
      </c>
      <c r="D1284" s="101">
        <f t="shared" si="39"/>
        <v>24575701.916774999</v>
      </c>
    </row>
    <row r="1285" spans="2:4" x14ac:dyDescent="0.25">
      <c r="B1285">
        <v>1261</v>
      </c>
      <c r="C1285" s="31">
        <f t="shared" si="38"/>
        <v>33751230</v>
      </c>
      <c r="D1285" s="101">
        <f t="shared" si="39"/>
        <v>24595206.442105774</v>
      </c>
    </row>
    <row r="1286" spans="2:4" x14ac:dyDescent="0.25">
      <c r="B1286">
        <v>1262</v>
      </c>
      <c r="C1286" s="31">
        <f t="shared" si="38"/>
        <v>33762242</v>
      </c>
      <c r="D1286" s="101">
        <f t="shared" si="39"/>
        <v>24614710.967436548</v>
      </c>
    </row>
    <row r="1287" spans="2:4" x14ac:dyDescent="0.25">
      <c r="B1287">
        <v>1263</v>
      </c>
      <c r="C1287" s="31">
        <f t="shared" si="38"/>
        <v>33773254</v>
      </c>
      <c r="D1287" s="101">
        <f t="shared" si="39"/>
        <v>24634215.492767323</v>
      </c>
    </row>
    <row r="1288" spans="2:4" x14ac:dyDescent="0.25">
      <c r="B1288">
        <v>1264</v>
      </c>
      <c r="C1288" s="31">
        <f t="shared" si="38"/>
        <v>33784266</v>
      </c>
      <c r="D1288" s="101">
        <f t="shared" si="39"/>
        <v>24653720.018098094</v>
      </c>
    </row>
    <row r="1289" spans="2:4" x14ac:dyDescent="0.25">
      <c r="B1289">
        <v>1265</v>
      </c>
      <c r="C1289" s="31">
        <f t="shared" si="38"/>
        <v>33795278</v>
      </c>
      <c r="D1289" s="101">
        <f t="shared" si="39"/>
        <v>24673224.543428868</v>
      </c>
    </row>
    <row r="1290" spans="2:4" x14ac:dyDescent="0.25">
      <c r="B1290">
        <v>1266</v>
      </c>
      <c r="C1290" s="31">
        <f t="shared" si="38"/>
        <v>33806290</v>
      </c>
      <c r="D1290" s="101">
        <f t="shared" si="39"/>
        <v>24692729.068759643</v>
      </c>
    </row>
    <row r="1291" spans="2:4" x14ac:dyDescent="0.25">
      <c r="B1291">
        <v>1267</v>
      </c>
      <c r="C1291" s="31">
        <f t="shared" si="38"/>
        <v>33817302</v>
      </c>
      <c r="D1291" s="101">
        <f t="shared" si="39"/>
        <v>24712233.594090417</v>
      </c>
    </row>
    <row r="1292" spans="2:4" x14ac:dyDescent="0.25">
      <c r="B1292">
        <v>1268</v>
      </c>
      <c r="C1292" s="31">
        <f t="shared" si="38"/>
        <v>33828314</v>
      </c>
      <c r="D1292" s="101">
        <f t="shared" si="39"/>
        <v>24731738.119421192</v>
      </c>
    </row>
    <row r="1293" spans="2:4" x14ac:dyDescent="0.25">
      <c r="B1293">
        <v>1269</v>
      </c>
      <c r="C1293" s="31">
        <f t="shared" si="38"/>
        <v>33839326</v>
      </c>
      <c r="D1293" s="101">
        <f t="shared" si="39"/>
        <v>24751242.644751962</v>
      </c>
    </row>
    <row r="1294" spans="2:4" x14ac:dyDescent="0.25">
      <c r="B1294">
        <v>1270</v>
      </c>
      <c r="C1294" s="31">
        <f t="shared" si="38"/>
        <v>33850338</v>
      </c>
      <c r="D1294" s="101">
        <f t="shared" si="39"/>
        <v>24770747.170082737</v>
      </c>
    </row>
    <row r="1295" spans="2:4" x14ac:dyDescent="0.25">
      <c r="B1295">
        <v>1271</v>
      </c>
      <c r="C1295" s="31">
        <f t="shared" si="38"/>
        <v>33861350</v>
      </c>
      <c r="D1295" s="101">
        <f t="shared" si="39"/>
        <v>24790251.695413511</v>
      </c>
    </row>
    <row r="1296" spans="2:4" x14ac:dyDescent="0.25">
      <c r="B1296">
        <v>1272</v>
      </c>
      <c r="C1296" s="31">
        <f t="shared" si="38"/>
        <v>33872362</v>
      </c>
      <c r="D1296" s="101">
        <f t="shared" si="39"/>
        <v>24809756.220744286</v>
      </c>
    </row>
    <row r="1297" spans="2:4" x14ac:dyDescent="0.25">
      <c r="B1297">
        <v>1273</v>
      </c>
      <c r="C1297" s="31">
        <f t="shared" si="38"/>
        <v>33883374</v>
      </c>
      <c r="D1297" s="101">
        <f t="shared" si="39"/>
        <v>24829260.74607506</v>
      </c>
    </row>
    <row r="1298" spans="2:4" x14ac:dyDescent="0.25">
      <c r="B1298">
        <v>1274</v>
      </c>
      <c r="C1298" s="31">
        <f t="shared" si="38"/>
        <v>33894386</v>
      </c>
      <c r="D1298" s="101">
        <f t="shared" si="39"/>
        <v>24848765.271405835</v>
      </c>
    </row>
    <row r="1299" spans="2:4" x14ac:dyDescent="0.25">
      <c r="B1299">
        <v>1275</v>
      </c>
      <c r="C1299" s="31">
        <f t="shared" si="38"/>
        <v>33905398</v>
      </c>
      <c r="D1299" s="101">
        <f t="shared" si="39"/>
        <v>24868269.796736605</v>
      </c>
    </row>
    <row r="1300" spans="2:4" x14ac:dyDescent="0.25">
      <c r="B1300">
        <v>1276</v>
      </c>
      <c r="C1300" s="31">
        <f t="shared" si="38"/>
        <v>33916410</v>
      </c>
      <c r="D1300" s="101">
        <f t="shared" si="39"/>
        <v>24887774.32206738</v>
      </c>
    </row>
    <row r="1301" spans="2:4" x14ac:dyDescent="0.25">
      <c r="B1301">
        <v>1277</v>
      </c>
      <c r="C1301" s="31">
        <f t="shared" si="38"/>
        <v>33927422</v>
      </c>
      <c r="D1301" s="101">
        <f t="shared" si="39"/>
        <v>24907278.847398154</v>
      </c>
    </row>
    <row r="1302" spans="2:4" x14ac:dyDescent="0.25">
      <c r="B1302">
        <v>1278</v>
      </c>
      <c r="C1302" s="31">
        <f t="shared" si="38"/>
        <v>33938434</v>
      </c>
      <c r="D1302" s="101">
        <f t="shared" si="39"/>
        <v>24926783.372728929</v>
      </c>
    </row>
    <row r="1303" spans="2:4" x14ac:dyDescent="0.25">
      <c r="B1303">
        <v>1279</v>
      </c>
      <c r="C1303" s="31">
        <f t="shared" si="38"/>
        <v>33949446</v>
      </c>
      <c r="D1303" s="101">
        <f t="shared" si="39"/>
        <v>24946287.898059703</v>
      </c>
    </row>
    <row r="1304" spans="2:4" x14ac:dyDescent="0.25">
      <c r="B1304">
        <v>1280</v>
      </c>
      <c r="C1304" s="31">
        <f t="shared" si="38"/>
        <v>33960458</v>
      </c>
      <c r="D1304" s="101">
        <f t="shared" si="39"/>
        <v>24965792.423390478</v>
      </c>
    </row>
    <row r="1305" spans="2:4" x14ac:dyDescent="0.25">
      <c r="B1305">
        <v>1281</v>
      </c>
      <c r="C1305" s="31">
        <f t="shared" ref="C1305:C1368" si="40">$C$9+$C$17*B1305</f>
        <v>33971470</v>
      </c>
      <c r="D1305" s="101">
        <f t="shared" ref="D1305:D1368" si="41">$C$19*B1305</f>
        <v>24985296.948721249</v>
      </c>
    </row>
    <row r="1306" spans="2:4" x14ac:dyDescent="0.25">
      <c r="B1306">
        <v>1282</v>
      </c>
      <c r="C1306" s="31">
        <f t="shared" si="40"/>
        <v>33982482</v>
      </c>
      <c r="D1306" s="101">
        <f t="shared" si="41"/>
        <v>25004801.474052023</v>
      </c>
    </row>
    <row r="1307" spans="2:4" x14ac:dyDescent="0.25">
      <c r="B1307">
        <v>1283</v>
      </c>
      <c r="C1307" s="31">
        <f t="shared" si="40"/>
        <v>33993494</v>
      </c>
      <c r="D1307" s="101">
        <f t="shared" si="41"/>
        <v>25024305.999382798</v>
      </c>
    </row>
    <row r="1308" spans="2:4" x14ac:dyDescent="0.25">
      <c r="B1308">
        <v>1284</v>
      </c>
      <c r="C1308" s="31">
        <f t="shared" si="40"/>
        <v>34004506</v>
      </c>
      <c r="D1308" s="101">
        <f t="shared" si="41"/>
        <v>25043810.524713572</v>
      </c>
    </row>
    <row r="1309" spans="2:4" x14ac:dyDescent="0.25">
      <c r="B1309">
        <v>1285</v>
      </c>
      <c r="C1309" s="31">
        <f t="shared" si="40"/>
        <v>34015518</v>
      </c>
      <c r="D1309" s="101">
        <f t="shared" si="41"/>
        <v>25063315.050044347</v>
      </c>
    </row>
    <row r="1310" spans="2:4" x14ac:dyDescent="0.25">
      <c r="B1310">
        <v>1286</v>
      </c>
      <c r="C1310" s="31">
        <f t="shared" si="40"/>
        <v>34026530</v>
      </c>
      <c r="D1310" s="101">
        <f t="shared" si="41"/>
        <v>25082819.575375117</v>
      </c>
    </row>
    <row r="1311" spans="2:4" x14ac:dyDescent="0.25">
      <c r="B1311">
        <v>1287</v>
      </c>
      <c r="C1311" s="31">
        <f t="shared" si="40"/>
        <v>34037542</v>
      </c>
      <c r="D1311" s="101">
        <f t="shared" si="41"/>
        <v>25102324.100705892</v>
      </c>
    </row>
    <row r="1312" spans="2:4" x14ac:dyDescent="0.25">
      <c r="B1312">
        <v>1288</v>
      </c>
      <c r="C1312" s="31">
        <f t="shared" si="40"/>
        <v>34048554</v>
      </c>
      <c r="D1312" s="101">
        <f t="shared" si="41"/>
        <v>25121828.626036666</v>
      </c>
    </row>
    <row r="1313" spans="2:4" x14ac:dyDescent="0.25">
      <c r="B1313">
        <v>1289</v>
      </c>
      <c r="C1313" s="31">
        <f t="shared" si="40"/>
        <v>34059566</v>
      </c>
      <c r="D1313" s="101">
        <f t="shared" si="41"/>
        <v>25141333.151367441</v>
      </c>
    </row>
    <row r="1314" spans="2:4" x14ac:dyDescent="0.25">
      <c r="B1314">
        <v>1290</v>
      </c>
      <c r="C1314" s="31">
        <f t="shared" si="40"/>
        <v>34070578</v>
      </c>
      <c r="D1314" s="101">
        <f t="shared" si="41"/>
        <v>25160837.676698215</v>
      </c>
    </row>
    <row r="1315" spans="2:4" x14ac:dyDescent="0.25">
      <c r="B1315">
        <v>1291</v>
      </c>
      <c r="C1315" s="31">
        <f t="shared" si="40"/>
        <v>34081590</v>
      </c>
      <c r="D1315" s="101">
        <f t="shared" si="41"/>
        <v>25180342.20202899</v>
      </c>
    </row>
    <row r="1316" spans="2:4" x14ac:dyDescent="0.25">
      <c r="B1316">
        <v>1292</v>
      </c>
      <c r="C1316" s="31">
        <f t="shared" si="40"/>
        <v>34092602</v>
      </c>
      <c r="D1316" s="101">
        <f t="shared" si="41"/>
        <v>25199846.727359761</v>
      </c>
    </row>
    <row r="1317" spans="2:4" x14ac:dyDescent="0.25">
      <c r="B1317">
        <v>1293</v>
      </c>
      <c r="C1317" s="31">
        <f t="shared" si="40"/>
        <v>34103614</v>
      </c>
      <c r="D1317" s="101">
        <f t="shared" si="41"/>
        <v>25219351.252690535</v>
      </c>
    </row>
    <row r="1318" spans="2:4" x14ac:dyDescent="0.25">
      <c r="B1318">
        <v>1294</v>
      </c>
      <c r="C1318" s="31">
        <f t="shared" si="40"/>
        <v>34114626</v>
      </c>
      <c r="D1318" s="101">
        <f t="shared" si="41"/>
        <v>25238855.77802131</v>
      </c>
    </row>
    <row r="1319" spans="2:4" x14ac:dyDescent="0.25">
      <c r="B1319">
        <v>1295</v>
      </c>
      <c r="C1319" s="31">
        <f t="shared" si="40"/>
        <v>34125638</v>
      </c>
      <c r="D1319" s="101">
        <f t="shared" si="41"/>
        <v>25258360.303352084</v>
      </c>
    </row>
    <row r="1320" spans="2:4" x14ac:dyDescent="0.25">
      <c r="B1320">
        <v>1296</v>
      </c>
      <c r="C1320" s="31">
        <f t="shared" si="40"/>
        <v>34136650</v>
      </c>
      <c r="D1320" s="101">
        <f t="shared" si="41"/>
        <v>25277864.828682858</v>
      </c>
    </row>
    <row r="1321" spans="2:4" x14ac:dyDescent="0.25">
      <c r="B1321">
        <v>1297</v>
      </c>
      <c r="C1321" s="31">
        <f t="shared" si="40"/>
        <v>34147662</v>
      </c>
      <c r="D1321" s="101">
        <f t="shared" si="41"/>
        <v>25297369.354013629</v>
      </c>
    </row>
    <row r="1322" spans="2:4" x14ac:dyDescent="0.25">
      <c r="B1322">
        <v>1298</v>
      </c>
      <c r="C1322" s="31">
        <f t="shared" si="40"/>
        <v>34158674</v>
      </c>
      <c r="D1322" s="101">
        <f t="shared" si="41"/>
        <v>25316873.879344404</v>
      </c>
    </row>
    <row r="1323" spans="2:4" x14ac:dyDescent="0.25">
      <c r="B1323">
        <v>1299</v>
      </c>
      <c r="C1323" s="31">
        <f t="shared" si="40"/>
        <v>34169686</v>
      </c>
      <c r="D1323" s="101">
        <f t="shared" si="41"/>
        <v>25336378.404675178</v>
      </c>
    </row>
    <row r="1324" spans="2:4" x14ac:dyDescent="0.25">
      <c r="B1324">
        <v>1300</v>
      </c>
      <c r="C1324" s="31">
        <f t="shared" si="40"/>
        <v>34180698</v>
      </c>
      <c r="D1324" s="101">
        <f t="shared" si="41"/>
        <v>25355882.930005953</v>
      </c>
    </row>
    <row r="1325" spans="2:4" x14ac:dyDescent="0.25">
      <c r="B1325">
        <v>1301</v>
      </c>
      <c r="C1325" s="31">
        <f t="shared" si="40"/>
        <v>34191710</v>
      </c>
      <c r="D1325" s="101">
        <f t="shared" si="41"/>
        <v>25375387.455336727</v>
      </c>
    </row>
    <row r="1326" spans="2:4" x14ac:dyDescent="0.25">
      <c r="B1326">
        <v>1302</v>
      </c>
      <c r="C1326" s="31">
        <f t="shared" si="40"/>
        <v>34202722</v>
      </c>
      <c r="D1326" s="101">
        <f t="shared" si="41"/>
        <v>25394891.980667502</v>
      </c>
    </row>
    <row r="1327" spans="2:4" x14ac:dyDescent="0.25">
      <c r="B1327">
        <v>1303</v>
      </c>
      <c r="C1327" s="31">
        <f t="shared" si="40"/>
        <v>34213734</v>
      </c>
      <c r="D1327" s="101">
        <f t="shared" si="41"/>
        <v>25414396.505998272</v>
      </c>
    </row>
    <row r="1328" spans="2:4" x14ac:dyDescent="0.25">
      <c r="B1328">
        <v>1304</v>
      </c>
      <c r="C1328" s="31">
        <f t="shared" si="40"/>
        <v>34224746</v>
      </c>
      <c r="D1328" s="101">
        <f t="shared" si="41"/>
        <v>25433901.031329047</v>
      </c>
    </row>
    <row r="1329" spans="2:4" x14ac:dyDescent="0.25">
      <c r="B1329">
        <v>1305</v>
      </c>
      <c r="C1329" s="31">
        <f t="shared" si="40"/>
        <v>34235758</v>
      </c>
      <c r="D1329" s="101">
        <f t="shared" si="41"/>
        <v>25453405.556659821</v>
      </c>
    </row>
    <row r="1330" spans="2:4" x14ac:dyDescent="0.25">
      <c r="B1330">
        <v>1306</v>
      </c>
      <c r="C1330" s="31">
        <f t="shared" si="40"/>
        <v>34246770</v>
      </c>
      <c r="D1330" s="101">
        <f t="shared" si="41"/>
        <v>25472910.081990596</v>
      </c>
    </row>
    <row r="1331" spans="2:4" x14ac:dyDescent="0.25">
      <c r="B1331">
        <v>1307</v>
      </c>
      <c r="C1331" s="31">
        <f t="shared" si="40"/>
        <v>34257782</v>
      </c>
      <c r="D1331" s="101">
        <f t="shared" si="41"/>
        <v>25492414.60732137</v>
      </c>
    </row>
    <row r="1332" spans="2:4" x14ac:dyDescent="0.25">
      <c r="B1332">
        <v>1308</v>
      </c>
      <c r="C1332" s="31">
        <f t="shared" si="40"/>
        <v>34268794</v>
      </c>
      <c r="D1332" s="101">
        <f t="shared" si="41"/>
        <v>25511919.132652141</v>
      </c>
    </row>
    <row r="1333" spans="2:4" x14ac:dyDescent="0.25">
      <c r="B1333">
        <v>1309</v>
      </c>
      <c r="C1333" s="31">
        <f t="shared" si="40"/>
        <v>34279806</v>
      </c>
      <c r="D1333" s="101">
        <f t="shared" si="41"/>
        <v>25531423.657982916</v>
      </c>
    </row>
    <row r="1334" spans="2:4" x14ac:dyDescent="0.25">
      <c r="B1334">
        <v>1310</v>
      </c>
      <c r="C1334" s="31">
        <f t="shared" si="40"/>
        <v>34290818</v>
      </c>
      <c r="D1334" s="101">
        <f t="shared" si="41"/>
        <v>25550928.18331369</v>
      </c>
    </row>
    <row r="1335" spans="2:4" x14ac:dyDescent="0.25">
      <c r="B1335">
        <v>1311</v>
      </c>
      <c r="C1335" s="31">
        <f t="shared" si="40"/>
        <v>34301830</v>
      </c>
      <c r="D1335" s="101">
        <f t="shared" si="41"/>
        <v>25570432.708644465</v>
      </c>
    </row>
    <row r="1336" spans="2:4" x14ac:dyDescent="0.25">
      <c r="B1336">
        <v>1312</v>
      </c>
      <c r="C1336" s="31">
        <f t="shared" si="40"/>
        <v>34312842</v>
      </c>
      <c r="D1336" s="101">
        <f t="shared" si="41"/>
        <v>25589937.233975239</v>
      </c>
    </row>
    <row r="1337" spans="2:4" x14ac:dyDescent="0.25">
      <c r="B1337">
        <v>1313</v>
      </c>
      <c r="C1337" s="31">
        <f t="shared" si="40"/>
        <v>34323854</v>
      </c>
      <c r="D1337" s="101">
        <f t="shared" si="41"/>
        <v>25609441.759306014</v>
      </c>
    </row>
    <row r="1338" spans="2:4" x14ac:dyDescent="0.25">
      <c r="B1338">
        <v>1314</v>
      </c>
      <c r="C1338" s="31">
        <f t="shared" si="40"/>
        <v>34334866</v>
      </c>
      <c r="D1338" s="101">
        <f t="shared" si="41"/>
        <v>25628946.284636784</v>
      </c>
    </row>
    <row r="1339" spans="2:4" x14ac:dyDescent="0.25">
      <c r="B1339">
        <v>1315</v>
      </c>
      <c r="C1339" s="31">
        <f t="shared" si="40"/>
        <v>34345878</v>
      </c>
      <c r="D1339" s="101">
        <f t="shared" si="41"/>
        <v>25648450.809967559</v>
      </c>
    </row>
    <row r="1340" spans="2:4" x14ac:dyDescent="0.25">
      <c r="B1340">
        <v>1316</v>
      </c>
      <c r="C1340" s="31">
        <f t="shared" si="40"/>
        <v>34356890</v>
      </c>
      <c r="D1340" s="101">
        <f t="shared" si="41"/>
        <v>25667955.335298333</v>
      </c>
    </row>
    <row r="1341" spans="2:4" x14ac:dyDescent="0.25">
      <c r="B1341">
        <v>1317</v>
      </c>
      <c r="C1341" s="31">
        <f t="shared" si="40"/>
        <v>34367902</v>
      </c>
      <c r="D1341" s="101">
        <f t="shared" si="41"/>
        <v>25687459.860629108</v>
      </c>
    </row>
    <row r="1342" spans="2:4" x14ac:dyDescent="0.25">
      <c r="B1342">
        <v>1318</v>
      </c>
      <c r="C1342" s="31">
        <f t="shared" si="40"/>
        <v>34378914</v>
      </c>
      <c r="D1342" s="101">
        <f t="shared" si="41"/>
        <v>25706964.385959882</v>
      </c>
    </row>
    <row r="1343" spans="2:4" x14ac:dyDescent="0.25">
      <c r="B1343">
        <v>1319</v>
      </c>
      <c r="C1343" s="31">
        <f t="shared" si="40"/>
        <v>34389926</v>
      </c>
      <c r="D1343" s="101">
        <f t="shared" si="41"/>
        <v>25726468.911290653</v>
      </c>
    </row>
    <row r="1344" spans="2:4" x14ac:dyDescent="0.25">
      <c r="B1344">
        <v>1320</v>
      </c>
      <c r="C1344" s="31">
        <f t="shared" si="40"/>
        <v>34400938</v>
      </c>
      <c r="D1344" s="101">
        <f t="shared" si="41"/>
        <v>25745973.436621428</v>
      </c>
    </row>
    <row r="1345" spans="2:4" x14ac:dyDescent="0.25">
      <c r="B1345">
        <v>1321</v>
      </c>
      <c r="C1345" s="31">
        <f t="shared" si="40"/>
        <v>34411950</v>
      </c>
      <c r="D1345" s="101">
        <f t="shared" si="41"/>
        <v>25765477.961952202</v>
      </c>
    </row>
    <row r="1346" spans="2:4" x14ac:dyDescent="0.25">
      <c r="B1346">
        <v>1322</v>
      </c>
      <c r="C1346" s="31">
        <f t="shared" si="40"/>
        <v>34422962</v>
      </c>
      <c r="D1346" s="101">
        <f t="shared" si="41"/>
        <v>25784982.487282977</v>
      </c>
    </row>
    <row r="1347" spans="2:4" x14ac:dyDescent="0.25">
      <c r="B1347">
        <v>1323</v>
      </c>
      <c r="C1347" s="31">
        <f t="shared" si="40"/>
        <v>34433974</v>
      </c>
      <c r="D1347" s="101">
        <f t="shared" si="41"/>
        <v>25804487.012613751</v>
      </c>
    </row>
    <row r="1348" spans="2:4" x14ac:dyDescent="0.25">
      <c r="B1348">
        <v>1324</v>
      </c>
      <c r="C1348" s="31">
        <f t="shared" si="40"/>
        <v>34444986</v>
      </c>
      <c r="D1348" s="101">
        <f t="shared" si="41"/>
        <v>25823991.537944525</v>
      </c>
    </row>
    <row r="1349" spans="2:4" x14ac:dyDescent="0.25">
      <c r="B1349">
        <v>1325</v>
      </c>
      <c r="C1349" s="31">
        <f t="shared" si="40"/>
        <v>34455998</v>
      </c>
      <c r="D1349" s="101">
        <f t="shared" si="41"/>
        <v>25843496.063275296</v>
      </c>
    </row>
    <row r="1350" spans="2:4" x14ac:dyDescent="0.25">
      <c r="B1350">
        <v>1326</v>
      </c>
      <c r="C1350" s="31">
        <f t="shared" si="40"/>
        <v>34467010</v>
      </c>
      <c r="D1350" s="101">
        <f t="shared" si="41"/>
        <v>25863000.588606071</v>
      </c>
    </row>
    <row r="1351" spans="2:4" x14ac:dyDescent="0.25">
      <c r="B1351">
        <v>1327</v>
      </c>
      <c r="C1351" s="31">
        <f t="shared" si="40"/>
        <v>34478022</v>
      </c>
      <c r="D1351" s="101">
        <f t="shared" si="41"/>
        <v>25882505.113936845</v>
      </c>
    </row>
    <row r="1352" spans="2:4" x14ac:dyDescent="0.25">
      <c r="B1352">
        <v>1328</v>
      </c>
      <c r="C1352" s="31">
        <f t="shared" si="40"/>
        <v>34489034</v>
      </c>
      <c r="D1352" s="101">
        <f t="shared" si="41"/>
        <v>25902009.63926762</v>
      </c>
    </row>
    <row r="1353" spans="2:4" x14ac:dyDescent="0.25">
      <c r="B1353">
        <v>1329</v>
      </c>
      <c r="C1353" s="31">
        <f t="shared" si="40"/>
        <v>34500046</v>
      </c>
      <c r="D1353" s="101">
        <f t="shared" si="41"/>
        <v>25921514.164598394</v>
      </c>
    </row>
    <row r="1354" spans="2:4" x14ac:dyDescent="0.25">
      <c r="B1354">
        <v>1330</v>
      </c>
      <c r="C1354" s="31">
        <f t="shared" si="40"/>
        <v>34511058</v>
      </c>
      <c r="D1354" s="101">
        <f t="shared" si="41"/>
        <v>25941018.689929165</v>
      </c>
    </row>
    <row r="1355" spans="2:4" x14ac:dyDescent="0.25">
      <c r="B1355">
        <v>1331</v>
      </c>
      <c r="C1355" s="31">
        <f t="shared" si="40"/>
        <v>34522070</v>
      </c>
      <c r="D1355" s="101">
        <f t="shared" si="41"/>
        <v>25960523.215259939</v>
      </c>
    </row>
    <row r="1356" spans="2:4" x14ac:dyDescent="0.25">
      <c r="B1356">
        <v>1332</v>
      </c>
      <c r="C1356" s="31">
        <f t="shared" si="40"/>
        <v>34533082</v>
      </c>
      <c r="D1356" s="101">
        <f t="shared" si="41"/>
        <v>25980027.740590714</v>
      </c>
    </row>
    <row r="1357" spans="2:4" x14ac:dyDescent="0.25">
      <c r="B1357">
        <v>1333</v>
      </c>
      <c r="C1357" s="31">
        <f t="shared" si="40"/>
        <v>34544094</v>
      </c>
      <c r="D1357" s="101">
        <f t="shared" si="41"/>
        <v>25999532.265921488</v>
      </c>
    </row>
    <row r="1358" spans="2:4" x14ac:dyDescent="0.25">
      <c r="B1358">
        <v>1334</v>
      </c>
      <c r="C1358" s="31">
        <f t="shared" si="40"/>
        <v>34555106</v>
      </c>
      <c r="D1358" s="101">
        <f t="shared" si="41"/>
        <v>26019036.791252263</v>
      </c>
    </row>
    <row r="1359" spans="2:4" x14ac:dyDescent="0.25">
      <c r="B1359">
        <v>1335</v>
      </c>
      <c r="C1359" s="31">
        <f t="shared" si="40"/>
        <v>34566118</v>
      </c>
      <c r="D1359" s="101">
        <f t="shared" si="41"/>
        <v>26038541.316583037</v>
      </c>
    </row>
    <row r="1360" spans="2:4" x14ac:dyDescent="0.25">
      <c r="B1360">
        <v>1336</v>
      </c>
      <c r="C1360" s="31">
        <f t="shared" si="40"/>
        <v>34577130</v>
      </c>
      <c r="D1360" s="101">
        <f t="shared" si="41"/>
        <v>26058045.841913808</v>
      </c>
    </row>
    <row r="1361" spans="2:4" x14ac:dyDescent="0.25">
      <c r="B1361">
        <v>1337</v>
      </c>
      <c r="C1361" s="31">
        <f t="shared" si="40"/>
        <v>34588142</v>
      </c>
      <c r="D1361" s="101">
        <f t="shared" si="41"/>
        <v>26077550.367244583</v>
      </c>
    </row>
    <row r="1362" spans="2:4" x14ac:dyDescent="0.25">
      <c r="B1362">
        <v>1338</v>
      </c>
      <c r="C1362" s="31">
        <f t="shared" si="40"/>
        <v>34599154</v>
      </c>
      <c r="D1362" s="101">
        <f t="shared" si="41"/>
        <v>26097054.892575357</v>
      </c>
    </row>
    <row r="1363" spans="2:4" x14ac:dyDescent="0.25">
      <c r="B1363">
        <v>1339</v>
      </c>
      <c r="C1363" s="31">
        <f t="shared" si="40"/>
        <v>34610166</v>
      </c>
      <c r="D1363" s="101">
        <f t="shared" si="41"/>
        <v>26116559.417906132</v>
      </c>
    </row>
    <row r="1364" spans="2:4" x14ac:dyDescent="0.25">
      <c r="B1364">
        <v>1340</v>
      </c>
      <c r="C1364" s="31">
        <f t="shared" si="40"/>
        <v>34621178</v>
      </c>
      <c r="D1364" s="101">
        <f t="shared" si="41"/>
        <v>26136063.943236906</v>
      </c>
    </row>
    <row r="1365" spans="2:4" x14ac:dyDescent="0.25">
      <c r="B1365">
        <v>1341</v>
      </c>
      <c r="C1365" s="31">
        <f t="shared" si="40"/>
        <v>34632190</v>
      </c>
      <c r="D1365" s="101">
        <f t="shared" si="41"/>
        <v>26155568.468567677</v>
      </c>
    </row>
    <row r="1366" spans="2:4" x14ac:dyDescent="0.25">
      <c r="B1366">
        <v>1342</v>
      </c>
      <c r="C1366" s="31">
        <f t="shared" si="40"/>
        <v>34643202</v>
      </c>
      <c r="D1366" s="101">
        <f t="shared" si="41"/>
        <v>26175072.993898451</v>
      </c>
    </row>
    <row r="1367" spans="2:4" x14ac:dyDescent="0.25">
      <c r="B1367">
        <v>1343</v>
      </c>
      <c r="C1367" s="31">
        <f t="shared" si="40"/>
        <v>34654214</v>
      </c>
      <c r="D1367" s="101">
        <f t="shared" si="41"/>
        <v>26194577.519229226</v>
      </c>
    </row>
    <row r="1368" spans="2:4" x14ac:dyDescent="0.25">
      <c r="B1368">
        <v>1344</v>
      </c>
      <c r="C1368" s="31">
        <f t="shared" si="40"/>
        <v>34665226</v>
      </c>
      <c r="D1368" s="101">
        <f t="shared" si="41"/>
        <v>26214082.04456</v>
      </c>
    </row>
    <row r="1369" spans="2:4" x14ac:dyDescent="0.25">
      <c r="B1369">
        <v>1345</v>
      </c>
      <c r="C1369" s="31">
        <f t="shared" ref="C1369:C1432" si="42">$C$9+$C$17*B1369</f>
        <v>34676238</v>
      </c>
      <c r="D1369" s="101">
        <f t="shared" ref="D1369:D1432" si="43">$C$19*B1369</f>
        <v>26233586.569890775</v>
      </c>
    </row>
    <row r="1370" spans="2:4" x14ac:dyDescent="0.25">
      <c r="B1370">
        <v>1346</v>
      </c>
      <c r="C1370" s="31">
        <f t="shared" si="42"/>
        <v>34687250</v>
      </c>
      <c r="D1370" s="101">
        <f t="shared" si="43"/>
        <v>26253091.095221549</v>
      </c>
    </row>
    <row r="1371" spans="2:4" x14ac:dyDescent="0.25">
      <c r="B1371">
        <v>1347</v>
      </c>
      <c r="C1371" s="31">
        <f t="shared" si="42"/>
        <v>34698262</v>
      </c>
      <c r="D1371" s="101">
        <f t="shared" si="43"/>
        <v>26272595.62055232</v>
      </c>
    </row>
    <row r="1372" spans="2:4" x14ac:dyDescent="0.25">
      <c r="B1372">
        <v>1348</v>
      </c>
      <c r="C1372" s="31">
        <f t="shared" si="42"/>
        <v>34709274</v>
      </c>
      <c r="D1372" s="101">
        <f t="shared" si="43"/>
        <v>26292100.145883095</v>
      </c>
    </row>
    <row r="1373" spans="2:4" x14ac:dyDescent="0.25">
      <c r="B1373">
        <v>1349</v>
      </c>
      <c r="C1373" s="31">
        <f t="shared" si="42"/>
        <v>34720286</v>
      </c>
      <c r="D1373" s="101">
        <f t="shared" si="43"/>
        <v>26311604.671213869</v>
      </c>
    </row>
    <row r="1374" spans="2:4" x14ac:dyDescent="0.25">
      <c r="B1374">
        <v>1350</v>
      </c>
      <c r="C1374" s="31">
        <f t="shared" si="42"/>
        <v>34731298</v>
      </c>
      <c r="D1374" s="101">
        <f t="shared" si="43"/>
        <v>26331109.196544643</v>
      </c>
    </row>
    <row r="1375" spans="2:4" x14ac:dyDescent="0.25">
      <c r="B1375">
        <v>1351</v>
      </c>
      <c r="C1375" s="31">
        <f t="shared" si="42"/>
        <v>34742310</v>
      </c>
      <c r="D1375" s="101">
        <f t="shared" si="43"/>
        <v>26350613.721875418</v>
      </c>
    </row>
    <row r="1376" spans="2:4" x14ac:dyDescent="0.25">
      <c r="B1376">
        <v>1352</v>
      </c>
      <c r="C1376" s="31">
        <f t="shared" si="42"/>
        <v>34753322</v>
      </c>
      <c r="D1376" s="101">
        <f t="shared" si="43"/>
        <v>26370118.247206189</v>
      </c>
    </row>
    <row r="1377" spans="2:4" x14ac:dyDescent="0.25">
      <c r="B1377">
        <v>1353</v>
      </c>
      <c r="C1377" s="31">
        <f t="shared" si="42"/>
        <v>34764334</v>
      </c>
      <c r="D1377" s="101">
        <f t="shared" si="43"/>
        <v>26389622.772536963</v>
      </c>
    </row>
    <row r="1378" spans="2:4" x14ac:dyDescent="0.25">
      <c r="B1378">
        <v>1354</v>
      </c>
      <c r="C1378" s="31">
        <f t="shared" si="42"/>
        <v>34775346</v>
      </c>
      <c r="D1378" s="101">
        <f t="shared" si="43"/>
        <v>26409127.297867738</v>
      </c>
    </row>
    <row r="1379" spans="2:4" x14ac:dyDescent="0.25">
      <c r="B1379">
        <v>1355</v>
      </c>
      <c r="C1379" s="31">
        <f t="shared" si="42"/>
        <v>34786358</v>
      </c>
      <c r="D1379" s="101">
        <f t="shared" si="43"/>
        <v>26428631.823198512</v>
      </c>
    </row>
    <row r="1380" spans="2:4" x14ac:dyDescent="0.25">
      <c r="B1380">
        <v>1356</v>
      </c>
      <c r="C1380" s="31">
        <f t="shared" si="42"/>
        <v>34797370</v>
      </c>
      <c r="D1380" s="101">
        <f t="shared" si="43"/>
        <v>26448136.348529287</v>
      </c>
    </row>
    <row r="1381" spans="2:4" x14ac:dyDescent="0.25">
      <c r="B1381">
        <v>1357</v>
      </c>
      <c r="C1381" s="31">
        <f t="shared" si="42"/>
        <v>34808382</v>
      </c>
      <c r="D1381" s="101">
        <f t="shared" si="43"/>
        <v>26467640.873860061</v>
      </c>
    </row>
    <row r="1382" spans="2:4" x14ac:dyDescent="0.25">
      <c r="B1382">
        <v>1358</v>
      </c>
      <c r="C1382" s="31">
        <f t="shared" si="42"/>
        <v>34819394</v>
      </c>
      <c r="D1382" s="101">
        <f t="shared" si="43"/>
        <v>26487145.399190832</v>
      </c>
    </row>
    <row r="1383" spans="2:4" x14ac:dyDescent="0.25">
      <c r="B1383">
        <v>1359</v>
      </c>
      <c r="C1383" s="31">
        <f t="shared" si="42"/>
        <v>34830406</v>
      </c>
      <c r="D1383" s="101">
        <f t="shared" si="43"/>
        <v>26506649.924521606</v>
      </c>
    </row>
    <row r="1384" spans="2:4" x14ac:dyDescent="0.25">
      <c r="B1384">
        <v>1360</v>
      </c>
      <c r="C1384" s="31">
        <f t="shared" si="42"/>
        <v>34841418</v>
      </c>
      <c r="D1384" s="101">
        <f t="shared" si="43"/>
        <v>26526154.449852381</v>
      </c>
    </row>
    <row r="1385" spans="2:4" x14ac:dyDescent="0.25">
      <c r="B1385">
        <v>1361</v>
      </c>
      <c r="C1385" s="31">
        <f t="shared" si="42"/>
        <v>34852430</v>
      </c>
      <c r="D1385" s="101">
        <f t="shared" si="43"/>
        <v>26545658.975183155</v>
      </c>
    </row>
    <row r="1386" spans="2:4" x14ac:dyDescent="0.25">
      <c r="B1386">
        <v>1362</v>
      </c>
      <c r="C1386" s="31">
        <f t="shared" si="42"/>
        <v>34863442</v>
      </c>
      <c r="D1386" s="101">
        <f t="shared" si="43"/>
        <v>26565163.50051393</v>
      </c>
    </row>
    <row r="1387" spans="2:4" x14ac:dyDescent="0.25">
      <c r="B1387">
        <v>1363</v>
      </c>
      <c r="C1387" s="31">
        <f t="shared" si="42"/>
        <v>34874454</v>
      </c>
      <c r="D1387" s="101">
        <f t="shared" si="43"/>
        <v>26584668.025844701</v>
      </c>
    </row>
    <row r="1388" spans="2:4" x14ac:dyDescent="0.25">
      <c r="B1388">
        <v>1364</v>
      </c>
      <c r="C1388" s="31">
        <f t="shared" si="42"/>
        <v>34885466</v>
      </c>
      <c r="D1388" s="101">
        <f t="shared" si="43"/>
        <v>26604172.551175475</v>
      </c>
    </row>
    <row r="1389" spans="2:4" x14ac:dyDescent="0.25">
      <c r="B1389">
        <v>1365</v>
      </c>
      <c r="C1389" s="31">
        <f t="shared" si="42"/>
        <v>34896478</v>
      </c>
      <c r="D1389" s="101">
        <f t="shared" si="43"/>
        <v>26623677.07650625</v>
      </c>
    </row>
    <row r="1390" spans="2:4" x14ac:dyDescent="0.25">
      <c r="B1390">
        <v>1366</v>
      </c>
      <c r="C1390" s="31">
        <f t="shared" si="42"/>
        <v>34907490</v>
      </c>
      <c r="D1390" s="101">
        <f t="shared" si="43"/>
        <v>26643181.601837024</v>
      </c>
    </row>
    <row r="1391" spans="2:4" x14ac:dyDescent="0.25">
      <c r="B1391">
        <v>1367</v>
      </c>
      <c r="C1391" s="31">
        <f t="shared" si="42"/>
        <v>34918502</v>
      </c>
      <c r="D1391" s="101">
        <f t="shared" si="43"/>
        <v>26662686.127167799</v>
      </c>
    </row>
    <row r="1392" spans="2:4" x14ac:dyDescent="0.25">
      <c r="B1392">
        <v>1368</v>
      </c>
      <c r="C1392" s="31">
        <f t="shared" si="42"/>
        <v>34929514</v>
      </c>
      <c r="D1392" s="101">
        <f t="shared" si="43"/>
        <v>26682190.652498573</v>
      </c>
    </row>
    <row r="1393" spans="2:4" x14ac:dyDescent="0.25">
      <c r="B1393">
        <v>1369</v>
      </c>
      <c r="C1393" s="31">
        <f t="shared" si="42"/>
        <v>34940526</v>
      </c>
      <c r="D1393" s="101">
        <f t="shared" si="43"/>
        <v>26701695.177829344</v>
      </c>
    </row>
    <row r="1394" spans="2:4" x14ac:dyDescent="0.25">
      <c r="B1394">
        <v>1370</v>
      </c>
      <c r="C1394" s="31">
        <f t="shared" si="42"/>
        <v>34951538</v>
      </c>
      <c r="D1394" s="101">
        <f t="shared" si="43"/>
        <v>26721199.703160118</v>
      </c>
    </row>
    <row r="1395" spans="2:4" x14ac:dyDescent="0.25">
      <c r="B1395">
        <v>1371</v>
      </c>
      <c r="C1395" s="31">
        <f t="shared" si="42"/>
        <v>34962550</v>
      </c>
      <c r="D1395" s="101">
        <f t="shared" si="43"/>
        <v>26740704.228490893</v>
      </c>
    </row>
    <row r="1396" spans="2:4" x14ac:dyDescent="0.25">
      <c r="B1396">
        <v>1372</v>
      </c>
      <c r="C1396" s="31">
        <f t="shared" si="42"/>
        <v>34973562</v>
      </c>
      <c r="D1396" s="101">
        <f t="shared" si="43"/>
        <v>26760208.753821667</v>
      </c>
    </row>
    <row r="1397" spans="2:4" x14ac:dyDescent="0.25">
      <c r="B1397">
        <v>1373</v>
      </c>
      <c r="C1397" s="31">
        <f t="shared" si="42"/>
        <v>34984574</v>
      </c>
      <c r="D1397" s="101">
        <f t="shared" si="43"/>
        <v>26779713.279152442</v>
      </c>
    </row>
    <row r="1398" spans="2:4" x14ac:dyDescent="0.25">
      <c r="B1398">
        <v>1374</v>
      </c>
      <c r="C1398" s="31">
        <f t="shared" si="42"/>
        <v>34995586</v>
      </c>
      <c r="D1398" s="101">
        <f t="shared" si="43"/>
        <v>26799217.804483213</v>
      </c>
    </row>
    <row r="1399" spans="2:4" x14ac:dyDescent="0.25">
      <c r="B1399">
        <v>1375</v>
      </c>
      <c r="C1399" s="31">
        <f t="shared" si="42"/>
        <v>35006598</v>
      </c>
      <c r="D1399" s="101">
        <f t="shared" si="43"/>
        <v>26818722.329813987</v>
      </c>
    </row>
    <row r="1400" spans="2:4" x14ac:dyDescent="0.25">
      <c r="B1400">
        <v>1376</v>
      </c>
      <c r="C1400" s="31">
        <f t="shared" si="42"/>
        <v>35017610</v>
      </c>
      <c r="D1400" s="101">
        <f t="shared" si="43"/>
        <v>26838226.855144762</v>
      </c>
    </row>
    <row r="1401" spans="2:4" x14ac:dyDescent="0.25">
      <c r="B1401">
        <v>1377</v>
      </c>
      <c r="C1401" s="31">
        <f t="shared" si="42"/>
        <v>35028622</v>
      </c>
      <c r="D1401" s="101">
        <f t="shared" si="43"/>
        <v>26857731.380475536</v>
      </c>
    </row>
    <row r="1402" spans="2:4" x14ac:dyDescent="0.25">
      <c r="B1402">
        <v>1378</v>
      </c>
      <c r="C1402" s="31">
        <f t="shared" si="42"/>
        <v>35039634</v>
      </c>
      <c r="D1402" s="101">
        <f t="shared" si="43"/>
        <v>26877235.90580631</v>
      </c>
    </row>
    <row r="1403" spans="2:4" x14ac:dyDescent="0.25">
      <c r="B1403">
        <v>1379</v>
      </c>
      <c r="C1403" s="31">
        <f t="shared" si="42"/>
        <v>35050646</v>
      </c>
      <c r="D1403" s="101">
        <f t="shared" si="43"/>
        <v>26896740.431137085</v>
      </c>
    </row>
    <row r="1404" spans="2:4" x14ac:dyDescent="0.25">
      <c r="B1404">
        <v>1380</v>
      </c>
      <c r="C1404" s="31">
        <f t="shared" si="42"/>
        <v>35061658</v>
      </c>
      <c r="D1404" s="101">
        <f t="shared" si="43"/>
        <v>26916244.956467856</v>
      </c>
    </row>
    <row r="1405" spans="2:4" x14ac:dyDescent="0.25">
      <c r="B1405">
        <v>1381</v>
      </c>
      <c r="C1405" s="31">
        <f t="shared" si="42"/>
        <v>35072670</v>
      </c>
      <c r="D1405" s="101">
        <f t="shared" si="43"/>
        <v>26935749.48179863</v>
      </c>
    </row>
    <row r="1406" spans="2:4" x14ac:dyDescent="0.25">
      <c r="B1406">
        <v>1382</v>
      </c>
      <c r="C1406" s="31">
        <f t="shared" si="42"/>
        <v>35083682</v>
      </c>
      <c r="D1406" s="101">
        <f t="shared" si="43"/>
        <v>26955254.007129405</v>
      </c>
    </row>
    <row r="1407" spans="2:4" x14ac:dyDescent="0.25">
      <c r="B1407">
        <v>1383</v>
      </c>
      <c r="C1407" s="31">
        <f t="shared" si="42"/>
        <v>35094694</v>
      </c>
      <c r="D1407" s="101">
        <f t="shared" si="43"/>
        <v>26974758.532460179</v>
      </c>
    </row>
    <row r="1408" spans="2:4" x14ac:dyDescent="0.25">
      <c r="B1408">
        <v>1384</v>
      </c>
      <c r="C1408" s="31">
        <f t="shared" si="42"/>
        <v>35105706</v>
      </c>
      <c r="D1408" s="101">
        <f t="shared" si="43"/>
        <v>26994263.057790954</v>
      </c>
    </row>
    <row r="1409" spans="2:4" x14ac:dyDescent="0.25">
      <c r="B1409">
        <v>1385</v>
      </c>
      <c r="C1409" s="31">
        <f t="shared" si="42"/>
        <v>35116718</v>
      </c>
      <c r="D1409" s="101">
        <f t="shared" si="43"/>
        <v>27013767.583121724</v>
      </c>
    </row>
    <row r="1410" spans="2:4" x14ac:dyDescent="0.25">
      <c r="B1410">
        <v>1386</v>
      </c>
      <c r="C1410" s="31">
        <f t="shared" si="42"/>
        <v>35127730</v>
      </c>
      <c r="D1410" s="101">
        <f t="shared" si="43"/>
        <v>27033272.108452499</v>
      </c>
    </row>
    <row r="1411" spans="2:4" x14ac:dyDescent="0.25">
      <c r="B1411">
        <v>1387</v>
      </c>
      <c r="C1411" s="31">
        <f t="shared" si="42"/>
        <v>35138742</v>
      </c>
      <c r="D1411" s="101">
        <f t="shared" si="43"/>
        <v>27052776.633783273</v>
      </c>
    </row>
    <row r="1412" spans="2:4" x14ac:dyDescent="0.25">
      <c r="B1412">
        <v>1388</v>
      </c>
      <c r="C1412" s="31">
        <f t="shared" si="42"/>
        <v>35149754</v>
      </c>
      <c r="D1412" s="101">
        <f t="shared" si="43"/>
        <v>27072281.159114048</v>
      </c>
    </row>
    <row r="1413" spans="2:4" x14ac:dyDescent="0.25">
      <c r="B1413">
        <v>1389</v>
      </c>
      <c r="C1413" s="31">
        <f t="shared" si="42"/>
        <v>35160766</v>
      </c>
      <c r="D1413" s="101">
        <f t="shared" si="43"/>
        <v>27091785.684444822</v>
      </c>
    </row>
    <row r="1414" spans="2:4" x14ac:dyDescent="0.25">
      <c r="B1414">
        <v>1390</v>
      </c>
      <c r="C1414" s="31">
        <f t="shared" si="42"/>
        <v>35171778</v>
      </c>
      <c r="D1414" s="101">
        <f t="shared" si="43"/>
        <v>27111290.209775597</v>
      </c>
    </row>
    <row r="1415" spans="2:4" x14ac:dyDescent="0.25">
      <c r="B1415">
        <v>1391</v>
      </c>
      <c r="C1415" s="31">
        <f t="shared" si="42"/>
        <v>35182790</v>
      </c>
      <c r="D1415" s="101">
        <f t="shared" si="43"/>
        <v>27130794.735106368</v>
      </c>
    </row>
    <row r="1416" spans="2:4" x14ac:dyDescent="0.25">
      <c r="B1416">
        <v>1392</v>
      </c>
      <c r="C1416" s="31">
        <f t="shared" si="42"/>
        <v>35193802</v>
      </c>
      <c r="D1416" s="101">
        <f t="shared" si="43"/>
        <v>27150299.260437142</v>
      </c>
    </row>
    <row r="1417" spans="2:4" x14ac:dyDescent="0.25">
      <c r="B1417">
        <v>1393</v>
      </c>
      <c r="C1417" s="31">
        <f t="shared" si="42"/>
        <v>35204814</v>
      </c>
      <c r="D1417" s="101">
        <f t="shared" si="43"/>
        <v>27169803.785767917</v>
      </c>
    </row>
    <row r="1418" spans="2:4" x14ac:dyDescent="0.25">
      <c r="B1418">
        <v>1394</v>
      </c>
      <c r="C1418" s="31">
        <f t="shared" si="42"/>
        <v>35215826</v>
      </c>
      <c r="D1418" s="101">
        <f t="shared" si="43"/>
        <v>27189308.311098691</v>
      </c>
    </row>
    <row r="1419" spans="2:4" x14ac:dyDescent="0.25">
      <c r="B1419">
        <v>1395</v>
      </c>
      <c r="C1419" s="31">
        <f t="shared" si="42"/>
        <v>35226838</v>
      </c>
      <c r="D1419" s="101">
        <f t="shared" si="43"/>
        <v>27208812.836429466</v>
      </c>
    </row>
    <row r="1420" spans="2:4" x14ac:dyDescent="0.25">
      <c r="B1420">
        <v>1396</v>
      </c>
      <c r="C1420" s="31">
        <f t="shared" si="42"/>
        <v>35237850</v>
      </c>
      <c r="D1420" s="101">
        <f t="shared" si="43"/>
        <v>27228317.361760236</v>
      </c>
    </row>
    <row r="1421" spans="2:4" x14ac:dyDescent="0.25">
      <c r="B1421">
        <v>1397</v>
      </c>
      <c r="C1421" s="31">
        <f t="shared" si="42"/>
        <v>35248862</v>
      </c>
      <c r="D1421" s="101">
        <f t="shared" si="43"/>
        <v>27247821.887091011</v>
      </c>
    </row>
    <row r="1422" spans="2:4" x14ac:dyDescent="0.25">
      <c r="B1422">
        <v>1398</v>
      </c>
      <c r="C1422" s="31">
        <f t="shared" si="42"/>
        <v>35259874</v>
      </c>
      <c r="D1422" s="101">
        <f t="shared" si="43"/>
        <v>27267326.412421785</v>
      </c>
    </row>
    <row r="1423" spans="2:4" x14ac:dyDescent="0.25">
      <c r="B1423">
        <v>1399</v>
      </c>
      <c r="C1423" s="31">
        <f t="shared" si="42"/>
        <v>35270886</v>
      </c>
      <c r="D1423" s="101">
        <f t="shared" si="43"/>
        <v>27286830.93775256</v>
      </c>
    </row>
    <row r="1424" spans="2:4" x14ac:dyDescent="0.25">
      <c r="B1424">
        <v>1400</v>
      </c>
      <c r="C1424" s="31">
        <f t="shared" si="42"/>
        <v>35281898</v>
      </c>
      <c r="D1424" s="101">
        <f t="shared" si="43"/>
        <v>27306335.463083334</v>
      </c>
    </row>
    <row r="1425" spans="2:4" x14ac:dyDescent="0.25">
      <c r="B1425">
        <v>1401</v>
      </c>
      <c r="C1425" s="31">
        <f t="shared" si="42"/>
        <v>35292910</v>
      </c>
      <c r="D1425" s="101">
        <f t="shared" si="43"/>
        <v>27325839.988414109</v>
      </c>
    </row>
    <row r="1426" spans="2:4" x14ac:dyDescent="0.25">
      <c r="B1426">
        <v>1402</v>
      </c>
      <c r="C1426" s="31">
        <f t="shared" si="42"/>
        <v>35303922</v>
      </c>
      <c r="D1426" s="101">
        <f t="shared" si="43"/>
        <v>27345344.51374488</v>
      </c>
    </row>
    <row r="1427" spans="2:4" x14ac:dyDescent="0.25">
      <c r="B1427">
        <v>1403</v>
      </c>
      <c r="C1427" s="31">
        <f t="shared" si="42"/>
        <v>35314934</v>
      </c>
      <c r="D1427" s="101">
        <f t="shared" si="43"/>
        <v>27364849.039075654</v>
      </c>
    </row>
    <row r="1428" spans="2:4" x14ac:dyDescent="0.25">
      <c r="B1428">
        <v>1404</v>
      </c>
      <c r="C1428" s="31">
        <f t="shared" si="42"/>
        <v>35325946</v>
      </c>
      <c r="D1428" s="101">
        <f t="shared" si="43"/>
        <v>27384353.564406428</v>
      </c>
    </row>
    <row r="1429" spans="2:4" x14ac:dyDescent="0.25">
      <c r="B1429">
        <v>1405</v>
      </c>
      <c r="C1429" s="31">
        <f t="shared" si="42"/>
        <v>35336958</v>
      </c>
      <c r="D1429" s="101">
        <f t="shared" si="43"/>
        <v>27403858.089737203</v>
      </c>
    </row>
    <row r="1430" spans="2:4" x14ac:dyDescent="0.25">
      <c r="B1430">
        <v>1406</v>
      </c>
      <c r="C1430" s="31">
        <f t="shared" si="42"/>
        <v>35347970</v>
      </c>
      <c r="D1430" s="101">
        <f t="shared" si="43"/>
        <v>27423362.615067977</v>
      </c>
    </row>
    <row r="1431" spans="2:4" x14ac:dyDescent="0.25">
      <c r="B1431">
        <v>1407</v>
      </c>
      <c r="C1431" s="31">
        <f t="shared" si="42"/>
        <v>35358982</v>
      </c>
      <c r="D1431" s="101">
        <f t="shared" si="43"/>
        <v>27442867.140398748</v>
      </c>
    </row>
    <row r="1432" spans="2:4" x14ac:dyDescent="0.25">
      <c r="B1432">
        <v>1408</v>
      </c>
      <c r="C1432" s="31">
        <f t="shared" si="42"/>
        <v>35369994</v>
      </c>
      <c r="D1432" s="101">
        <f t="shared" si="43"/>
        <v>27462371.665729523</v>
      </c>
    </row>
    <row r="1433" spans="2:4" x14ac:dyDescent="0.25">
      <c r="B1433">
        <v>1409</v>
      </c>
      <c r="C1433" s="31">
        <f t="shared" ref="C1433:C1496" si="44">$C$9+$C$17*B1433</f>
        <v>35381006</v>
      </c>
      <c r="D1433" s="101">
        <f t="shared" ref="D1433:D1496" si="45">$C$19*B1433</f>
        <v>27481876.191060297</v>
      </c>
    </row>
    <row r="1434" spans="2:4" x14ac:dyDescent="0.25">
      <c r="B1434">
        <v>1410</v>
      </c>
      <c r="C1434" s="31">
        <f t="shared" si="44"/>
        <v>35392018</v>
      </c>
      <c r="D1434" s="101">
        <f t="shared" si="45"/>
        <v>27501380.716391072</v>
      </c>
    </row>
    <row r="1435" spans="2:4" x14ac:dyDescent="0.25">
      <c r="B1435">
        <v>1411</v>
      </c>
      <c r="C1435" s="31">
        <f t="shared" si="44"/>
        <v>35403030</v>
      </c>
      <c r="D1435" s="101">
        <f t="shared" si="45"/>
        <v>27520885.241721846</v>
      </c>
    </row>
    <row r="1436" spans="2:4" x14ac:dyDescent="0.25">
      <c r="B1436">
        <v>1412</v>
      </c>
      <c r="C1436" s="31">
        <f t="shared" si="44"/>
        <v>35414042</v>
      </c>
      <c r="D1436" s="101">
        <f t="shared" si="45"/>
        <v>27540389.767052621</v>
      </c>
    </row>
    <row r="1437" spans="2:4" x14ac:dyDescent="0.25">
      <c r="B1437">
        <v>1413</v>
      </c>
      <c r="C1437" s="31">
        <f t="shared" si="44"/>
        <v>35425054</v>
      </c>
      <c r="D1437" s="101">
        <f t="shared" si="45"/>
        <v>27559894.292383391</v>
      </c>
    </row>
    <row r="1438" spans="2:4" x14ac:dyDescent="0.25">
      <c r="B1438">
        <v>1414</v>
      </c>
      <c r="C1438" s="31">
        <f t="shared" si="44"/>
        <v>35436066</v>
      </c>
      <c r="D1438" s="101">
        <f t="shared" si="45"/>
        <v>27579398.817714166</v>
      </c>
    </row>
    <row r="1439" spans="2:4" x14ac:dyDescent="0.25">
      <c r="B1439">
        <v>1415</v>
      </c>
      <c r="C1439" s="31">
        <f t="shared" si="44"/>
        <v>35447078</v>
      </c>
      <c r="D1439" s="101">
        <f t="shared" si="45"/>
        <v>27598903.34304494</v>
      </c>
    </row>
    <row r="1440" spans="2:4" x14ac:dyDescent="0.25">
      <c r="B1440">
        <v>1416</v>
      </c>
      <c r="C1440" s="31">
        <f t="shared" si="44"/>
        <v>35458090</v>
      </c>
      <c r="D1440" s="101">
        <f t="shared" si="45"/>
        <v>27618407.868375715</v>
      </c>
    </row>
    <row r="1441" spans="2:4" x14ac:dyDescent="0.25">
      <c r="B1441">
        <v>1417</v>
      </c>
      <c r="C1441" s="31">
        <f t="shared" si="44"/>
        <v>35469102</v>
      </c>
      <c r="D1441" s="101">
        <f t="shared" si="45"/>
        <v>27637912.393706489</v>
      </c>
    </row>
    <row r="1442" spans="2:4" x14ac:dyDescent="0.25">
      <c r="B1442">
        <v>1418</v>
      </c>
      <c r="C1442" s="31">
        <f t="shared" si="44"/>
        <v>35480114</v>
      </c>
      <c r="D1442" s="101">
        <f t="shared" si="45"/>
        <v>27657416.91903726</v>
      </c>
    </row>
    <row r="1443" spans="2:4" x14ac:dyDescent="0.25">
      <c r="B1443">
        <v>1419</v>
      </c>
      <c r="C1443" s="31">
        <f t="shared" si="44"/>
        <v>35491126</v>
      </c>
      <c r="D1443" s="101">
        <f t="shared" si="45"/>
        <v>27676921.444368035</v>
      </c>
    </row>
    <row r="1444" spans="2:4" x14ac:dyDescent="0.25">
      <c r="B1444">
        <v>1420</v>
      </c>
      <c r="C1444" s="31">
        <f t="shared" si="44"/>
        <v>35502138</v>
      </c>
      <c r="D1444" s="101">
        <f t="shared" si="45"/>
        <v>27696425.969698809</v>
      </c>
    </row>
    <row r="1445" spans="2:4" x14ac:dyDescent="0.25">
      <c r="B1445">
        <v>1421</v>
      </c>
      <c r="C1445" s="31">
        <f t="shared" si="44"/>
        <v>35513150</v>
      </c>
      <c r="D1445" s="101">
        <f t="shared" si="45"/>
        <v>27715930.495029584</v>
      </c>
    </row>
    <row r="1446" spans="2:4" x14ac:dyDescent="0.25">
      <c r="B1446">
        <v>1422</v>
      </c>
      <c r="C1446" s="31">
        <f t="shared" si="44"/>
        <v>35524162</v>
      </c>
      <c r="D1446" s="101">
        <f t="shared" si="45"/>
        <v>27735435.020360358</v>
      </c>
    </row>
    <row r="1447" spans="2:4" x14ac:dyDescent="0.25">
      <c r="B1447">
        <v>1423</v>
      </c>
      <c r="C1447" s="31">
        <f t="shared" si="44"/>
        <v>35535174</v>
      </c>
      <c r="D1447" s="101">
        <f t="shared" si="45"/>
        <v>27754939.545691133</v>
      </c>
    </row>
    <row r="1448" spans="2:4" x14ac:dyDescent="0.25">
      <c r="B1448">
        <v>1424</v>
      </c>
      <c r="C1448" s="31">
        <f t="shared" si="44"/>
        <v>35546186</v>
      </c>
      <c r="D1448" s="101">
        <f t="shared" si="45"/>
        <v>27774444.071021903</v>
      </c>
    </row>
    <row r="1449" spans="2:4" x14ac:dyDescent="0.25">
      <c r="B1449">
        <v>1425</v>
      </c>
      <c r="C1449" s="31">
        <f t="shared" si="44"/>
        <v>35557198</v>
      </c>
      <c r="D1449" s="101">
        <f t="shared" si="45"/>
        <v>27793948.596352678</v>
      </c>
    </row>
    <row r="1450" spans="2:4" x14ac:dyDescent="0.25">
      <c r="B1450">
        <v>1426</v>
      </c>
      <c r="C1450" s="31">
        <f t="shared" si="44"/>
        <v>35568210</v>
      </c>
      <c r="D1450" s="101">
        <f t="shared" si="45"/>
        <v>27813453.121683452</v>
      </c>
    </row>
    <row r="1451" spans="2:4" x14ac:dyDescent="0.25">
      <c r="B1451">
        <v>1427</v>
      </c>
      <c r="C1451" s="31">
        <f t="shared" si="44"/>
        <v>35579222</v>
      </c>
      <c r="D1451" s="101">
        <f t="shared" si="45"/>
        <v>27832957.647014227</v>
      </c>
    </row>
    <row r="1452" spans="2:4" x14ac:dyDescent="0.25">
      <c r="B1452">
        <v>1428</v>
      </c>
      <c r="C1452" s="31">
        <f t="shared" si="44"/>
        <v>35590234</v>
      </c>
      <c r="D1452" s="101">
        <f t="shared" si="45"/>
        <v>27852462.172345001</v>
      </c>
    </row>
    <row r="1453" spans="2:4" x14ac:dyDescent="0.25">
      <c r="B1453">
        <v>1429</v>
      </c>
      <c r="C1453" s="31">
        <f t="shared" si="44"/>
        <v>35601246</v>
      </c>
      <c r="D1453" s="101">
        <f t="shared" si="45"/>
        <v>27871966.697675772</v>
      </c>
    </row>
    <row r="1454" spans="2:4" x14ac:dyDescent="0.25">
      <c r="B1454">
        <v>1430</v>
      </c>
      <c r="C1454" s="31">
        <f t="shared" si="44"/>
        <v>35612258</v>
      </c>
      <c r="D1454" s="101">
        <f t="shared" si="45"/>
        <v>27891471.223006546</v>
      </c>
    </row>
    <row r="1455" spans="2:4" x14ac:dyDescent="0.25">
      <c r="B1455">
        <v>1431</v>
      </c>
      <c r="C1455" s="31">
        <f t="shared" si="44"/>
        <v>35623270</v>
      </c>
      <c r="D1455" s="101">
        <f t="shared" si="45"/>
        <v>27910975.748337321</v>
      </c>
    </row>
    <row r="1456" spans="2:4" x14ac:dyDescent="0.25">
      <c r="B1456">
        <v>1432</v>
      </c>
      <c r="C1456" s="31">
        <f t="shared" si="44"/>
        <v>35634282</v>
      </c>
      <c r="D1456" s="101">
        <f t="shared" si="45"/>
        <v>27930480.273668095</v>
      </c>
    </row>
    <row r="1457" spans="2:4" x14ac:dyDescent="0.25">
      <c r="B1457">
        <v>1433</v>
      </c>
      <c r="C1457" s="31">
        <f t="shared" si="44"/>
        <v>35645294</v>
      </c>
      <c r="D1457" s="101">
        <f t="shared" si="45"/>
        <v>27949984.79899887</v>
      </c>
    </row>
    <row r="1458" spans="2:4" x14ac:dyDescent="0.25">
      <c r="B1458">
        <v>1434</v>
      </c>
      <c r="C1458" s="31">
        <f t="shared" si="44"/>
        <v>35656306</v>
      </c>
      <c r="D1458" s="101">
        <f t="shared" si="45"/>
        <v>27969489.324329644</v>
      </c>
    </row>
    <row r="1459" spans="2:4" x14ac:dyDescent="0.25">
      <c r="B1459">
        <v>1435</v>
      </c>
      <c r="C1459" s="31">
        <f t="shared" si="44"/>
        <v>35667318</v>
      </c>
      <c r="D1459" s="101">
        <f t="shared" si="45"/>
        <v>27988993.849660415</v>
      </c>
    </row>
    <row r="1460" spans="2:4" x14ac:dyDescent="0.25">
      <c r="B1460">
        <v>1436</v>
      </c>
      <c r="C1460" s="31">
        <f t="shared" si="44"/>
        <v>35678330</v>
      </c>
      <c r="D1460" s="101">
        <f t="shared" si="45"/>
        <v>28008498.37499119</v>
      </c>
    </row>
    <row r="1461" spans="2:4" x14ac:dyDescent="0.25">
      <c r="B1461">
        <v>1437</v>
      </c>
      <c r="C1461" s="31">
        <f t="shared" si="44"/>
        <v>35689342</v>
      </c>
      <c r="D1461" s="101">
        <f t="shared" si="45"/>
        <v>28028002.900321964</v>
      </c>
    </row>
    <row r="1462" spans="2:4" x14ac:dyDescent="0.25">
      <c r="B1462">
        <v>1438</v>
      </c>
      <c r="C1462" s="31">
        <f t="shared" si="44"/>
        <v>35700354</v>
      </c>
      <c r="D1462" s="101">
        <f t="shared" si="45"/>
        <v>28047507.425652739</v>
      </c>
    </row>
    <row r="1463" spans="2:4" x14ac:dyDescent="0.25">
      <c r="B1463">
        <v>1439</v>
      </c>
      <c r="C1463" s="31">
        <f t="shared" si="44"/>
        <v>35711366</v>
      </c>
      <c r="D1463" s="101">
        <f t="shared" si="45"/>
        <v>28067011.950983513</v>
      </c>
    </row>
    <row r="1464" spans="2:4" x14ac:dyDescent="0.25">
      <c r="B1464">
        <v>1440</v>
      </c>
      <c r="C1464" s="31">
        <f t="shared" si="44"/>
        <v>35722378</v>
      </c>
      <c r="D1464" s="101">
        <f t="shared" si="45"/>
        <v>28086516.476314284</v>
      </c>
    </row>
    <row r="1465" spans="2:4" x14ac:dyDescent="0.25">
      <c r="B1465">
        <v>1441</v>
      </c>
      <c r="C1465" s="31">
        <f t="shared" si="44"/>
        <v>35733390</v>
      </c>
      <c r="D1465" s="101">
        <f t="shared" si="45"/>
        <v>28106021.001645058</v>
      </c>
    </row>
    <row r="1466" spans="2:4" x14ac:dyDescent="0.25">
      <c r="B1466">
        <v>1442</v>
      </c>
      <c r="C1466" s="31">
        <f t="shared" si="44"/>
        <v>35744402</v>
      </c>
      <c r="D1466" s="101">
        <f t="shared" si="45"/>
        <v>28125525.526975833</v>
      </c>
    </row>
    <row r="1467" spans="2:4" x14ac:dyDescent="0.25">
      <c r="B1467">
        <v>1443</v>
      </c>
      <c r="C1467" s="31">
        <f t="shared" si="44"/>
        <v>35755414</v>
      </c>
      <c r="D1467" s="101">
        <f t="shared" si="45"/>
        <v>28145030.052306607</v>
      </c>
    </row>
    <row r="1468" spans="2:4" x14ac:dyDescent="0.25">
      <c r="B1468">
        <v>1444</v>
      </c>
      <c r="C1468" s="31">
        <f t="shared" si="44"/>
        <v>35766426</v>
      </c>
      <c r="D1468" s="101">
        <f t="shared" si="45"/>
        <v>28164534.577637382</v>
      </c>
    </row>
    <row r="1469" spans="2:4" x14ac:dyDescent="0.25">
      <c r="B1469">
        <v>1445</v>
      </c>
      <c r="C1469" s="31">
        <f t="shared" si="44"/>
        <v>35777438</v>
      </c>
      <c r="D1469" s="101">
        <f t="shared" si="45"/>
        <v>28184039.102968156</v>
      </c>
    </row>
    <row r="1470" spans="2:4" x14ac:dyDescent="0.25">
      <c r="B1470">
        <v>1446</v>
      </c>
      <c r="C1470" s="31">
        <f t="shared" si="44"/>
        <v>35788450</v>
      </c>
      <c r="D1470" s="101">
        <f t="shared" si="45"/>
        <v>28203543.628298927</v>
      </c>
    </row>
    <row r="1471" spans="2:4" x14ac:dyDescent="0.25">
      <c r="B1471">
        <v>1447</v>
      </c>
      <c r="C1471" s="31">
        <f t="shared" si="44"/>
        <v>35799462</v>
      </c>
      <c r="D1471" s="101">
        <f t="shared" si="45"/>
        <v>28223048.153629702</v>
      </c>
    </row>
    <row r="1472" spans="2:4" x14ac:dyDescent="0.25">
      <c r="B1472">
        <v>1448</v>
      </c>
      <c r="C1472" s="31">
        <f t="shared" si="44"/>
        <v>35810474</v>
      </c>
      <c r="D1472" s="101">
        <f t="shared" si="45"/>
        <v>28242552.678960476</v>
      </c>
    </row>
    <row r="1473" spans="2:4" x14ac:dyDescent="0.25">
      <c r="B1473">
        <v>1449</v>
      </c>
      <c r="C1473" s="31">
        <f t="shared" si="44"/>
        <v>35821486</v>
      </c>
      <c r="D1473" s="101">
        <f t="shared" si="45"/>
        <v>28262057.204291251</v>
      </c>
    </row>
    <row r="1474" spans="2:4" x14ac:dyDescent="0.25">
      <c r="B1474">
        <v>1450</v>
      </c>
      <c r="C1474" s="31">
        <f t="shared" si="44"/>
        <v>35832498</v>
      </c>
      <c r="D1474" s="101">
        <f t="shared" si="45"/>
        <v>28281561.729622025</v>
      </c>
    </row>
    <row r="1475" spans="2:4" x14ac:dyDescent="0.25">
      <c r="B1475">
        <v>1451</v>
      </c>
      <c r="C1475" s="31">
        <f t="shared" si="44"/>
        <v>35843510</v>
      </c>
      <c r="D1475" s="101">
        <f t="shared" si="45"/>
        <v>28301066.254952796</v>
      </c>
    </row>
    <row r="1476" spans="2:4" x14ac:dyDescent="0.25">
      <c r="B1476">
        <v>1452</v>
      </c>
      <c r="C1476" s="31">
        <f t="shared" si="44"/>
        <v>35854522</v>
      </c>
      <c r="D1476" s="101">
        <f t="shared" si="45"/>
        <v>28320570.78028357</v>
      </c>
    </row>
    <row r="1477" spans="2:4" x14ac:dyDescent="0.25">
      <c r="B1477">
        <v>1453</v>
      </c>
      <c r="C1477" s="31">
        <f t="shared" si="44"/>
        <v>35865534</v>
      </c>
      <c r="D1477" s="101">
        <f t="shared" si="45"/>
        <v>28340075.305614345</v>
      </c>
    </row>
    <row r="1478" spans="2:4" x14ac:dyDescent="0.25">
      <c r="B1478">
        <v>1454</v>
      </c>
      <c r="C1478" s="31">
        <f t="shared" si="44"/>
        <v>35876546</v>
      </c>
      <c r="D1478" s="101">
        <f t="shared" si="45"/>
        <v>28359579.830945119</v>
      </c>
    </row>
    <row r="1479" spans="2:4" x14ac:dyDescent="0.25">
      <c r="B1479">
        <v>1455</v>
      </c>
      <c r="C1479" s="31">
        <f t="shared" si="44"/>
        <v>35887558</v>
      </c>
      <c r="D1479" s="101">
        <f t="shared" si="45"/>
        <v>28379084.356275894</v>
      </c>
    </row>
    <row r="1480" spans="2:4" x14ac:dyDescent="0.25">
      <c r="B1480">
        <v>1456</v>
      </c>
      <c r="C1480" s="31">
        <f t="shared" si="44"/>
        <v>35898570</v>
      </c>
      <c r="D1480" s="101">
        <f t="shared" si="45"/>
        <v>28398588.881606668</v>
      </c>
    </row>
    <row r="1481" spans="2:4" x14ac:dyDescent="0.25">
      <c r="B1481">
        <v>1457</v>
      </c>
      <c r="C1481" s="31">
        <f t="shared" si="44"/>
        <v>35909582</v>
      </c>
      <c r="D1481" s="101">
        <f t="shared" si="45"/>
        <v>28418093.406937439</v>
      </c>
    </row>
    <row r="1482" spans="2:4" x14ac:dyDescent="0.25">
      <c r="B1482">
        <v>1458</v>
      </c>
      <c r="C1482" s="31">
        <f t="shared" si="44"/>
        <v>35920594</v>
      </c>
      <c r="D1482" s="101">
        <f t="shared" si="45"/>
        <v>28437597.932268213</v>
      </c>
    </row>
    <row r="1483" spans="2:4" x14ac:dyDescent="0.25">
      <c r="B1483">
        <v>1459</v>
      </c>
      <c r="C1483" s="31">
        <f t="shared" si="44"/>
        <v>35931606</v>
      </c>
      <c r="D1483" s="101">
        <f t="shared" si="45"/>
        <v>28457102.457598988</v>
      </c>
    </row>
    <row r="1484" spans="2:4" x14ac:dyDescent="0.25">
      <c r="B1484">
        <v>1460</v>
      </c>
      <c r="C1484" s="31">
        <f t="shared" si="44"/>
        <v>35942618</v>
      </c>
      <c r="D1484" s="101">
        <f t="shared" si="45"/>
        <v>28476606.982929762</v>
      </c>
    </row>
    <row r="1485" spans="2:4" x14ac:dyDescent="0.25">
      <c r="B1485">
        <v>1461</v>
      </c>
      <c r="C1485" s="31">
        <f t="shared" si="44"/>
        <v>35953630</v>
      </c>
      <c r="D1485" s="101">
        <f t="shared" si="45"/>
        <v>28496111.508260537</v>
      </c>
    </row>
    <row r="1486" spans="2:4" x14ac:dyDescent="0.25">
      <c r="B1486">
        <v>1462</v>
      </c>
      <c r="C1486" s="31">
        <f t="shared" si="44"/>
        <v>35964642</v>
      </c>
      <c r="D1486" s="101">
        <f t="shared" si="45"/>
        <v>28515616.033591308</v>
      </c>
    </row>
    <row r="1487" spans="2:4" x14ac:dyDescent="0.25">
      <c r="B1487">
        <v>1463</v>
      </c>
      <c r="C1487" s="31">
        <f t="shared" si="44"/>
        <v>35975654</v>
      </c>
      <c r="D1487" s="101">
        <f t="shared" si="45"/>
        <v>28535120.558922082</v>
      </c>
    </row>
    <row r="1488" spans="2:4" x14ac:dyDescent="0.25">
      <c r="B1488">
        <v>1464</v>
      </c>
      <c r="C1488" s="31">
        <f t="shared" si="44"/>
        <v>35986666</v>
      </c>
      <c r="D1488" s="101">
        <f t="shared" si="45"/>
        <v>28554625.084252857</v>
      </c>
    </row>
    <row r="1489" spans="2:4" x14ac:dyDescent="0.25">
      <c r="B1489">
        <v>1465</v>
      </c>
      <c r="C1489" s="31">
        <f t="shared" si="44"/>
        <v>35997678</v>
      </c>
      <c r="D1489" s="101">
        <f t="shared" si="45"/>
        <v>28574129.609583631</v>
      </c>
    </row>
    <row r="1490" spans="2:4" x14ac:dyDescent="0.25">
      <c r="B1490">
        <v>1466</v>
      </c>
      <c r="C1490" s="31">
        <f t="shared" si="44"/>
        <v>36008690</v>
      </c>
      <c r="D1490" s="101">
        <f t="shared" si="45"/>
        <v>28593634.134914406</v>
      </c>
    </row>
    <row r="1491" spans="2:4" x14ac:dyDescent="0.25">
      <c r="B1491">
        <v>1467</v>
      </c>
      <c r="C1491" s="31">
        <f t="shared" si="44"/>
        <v>36019702</v>
      </c>
      <c r="D1491" s="101">
        <f t="shared" si="45"/>
        <v>28613138.66024518</v>
      </c>
    </row>
    <row r="1492" spans="2:4" x14ac:dyDescent="0.25">
      <c r="B1492">
        <v>1468</v>
      </c>
      <c r="C1492" s="31">
        <f t="shared" si="44"/>
        <v>36030714</v>
      </c>
      <c r="D1492" s="101">
        <f t="shared" si="45"/>
        <v>28632643.185575951</v>
      </c>
    </row>
    <row r="1493" spans="2:4" x14ac:dyDescent="0.25">
      <c r="B1493">
        <v>1469</v>
      </c>
      <c r="C1493" s="31">
        <f t="shared" si="44"/>
        <v>36041726</v>
      </c>
      <c r="D1493" s="101">
        <f t="shared" si="45"/>
        <v>28652147.710906725</v>
      </c>
    </row>
    <row r="1494" spans="2:4" x14ac:dyDescent="0.25">
      <c r="B1494">
        <v>1470</v>
      </c>
      <c r="C1494" s="31">
        <f t="shared" si="44"/>
        <v>36052738</v>
      </c>
      <c r="D1494" s="101">
        <f t="shared" si="45"/>
        <v>28671652.2362375</v>
      </c>
    </row>
    <row r="1495" spans="2:4" x14ac:dyDescent="0.25">
      <c r="B1495">
        <v>1471</v>
      </c>
      <c r="C1495" s="31">
        <f t="shared" si="44"/>
        <v>36063750</v>
      </c>
      <c r="D1495" s="101">
        <f t="shared" si="45"/>
        <v>28691156.761568274</v>
      </c>
    </row>
    <row r="1496" spans="2:4" x14ac:dyDescent="0.25">
      <c r="B1496">
        <v>1472</v>
      </c>
      <c r="C1496" s="31">
        <f t="shared" si="44"/>
        <v>36074762</v>
      </c>
      <c r="D1496" s="101">
        <f t="shared" si="45"/>
        <v>28710661.286899049</v>
      </c>
    </row>
    <row r="1497" spans="2:4" x14ac:dyDescent="0.25">
      <c r="B1497">
        <v>1473</v>
      </c>
      <c r="C1497" s="31">
        <f t="shared" ref="C1497:C1560" si="46">$C$9+$C$17*B1497</f>
        <v>36085774</v>
      </c>
      <c r="D1497" s="101">
        <f t="shared" ref="D1497:D1560" si="47">$C$19*B1497</f>
        <v>28730165.81222982</v>
      </c>
    </row>
    <row r="1498" spans="2:4" x14ac:dyDescent="0.25">
      <c r="B1498">
        <v>1474</v>
      </c>
      <c r="C1498" s="31">
        <f t="shared" si="46"/>
        <v>36096786</v>
      </c>
      <c r="D1498" s="101">
        <f t="shared" si="47"/>
        <v>28749670.337560594</v>
      </c>
    </row>
    <row r="1499" spans="2:4" x14ac:dyDescent="0.25">
      <c r="B1499">
        <v>1475</v>
      </c>
      <c r="C1499" s="31">
        <f t="shared" si="46"/>
        <v>36107798</v>
      </c>
      <c r="D1499" s="101">
        <f t="shared" si="47"/>
        <v>28769174.862891369</v>
      </c>
    </row>
    <row r="1500" spans="2:4" x14ac:dyDescent="0.25">
      <c r="B1500">
        <v>1476</v>
      </c>
      <c r="C1500" s="31">
        <f t="shared" si="46"/>
        <v>36118810</v>
      </c>
      <c r="D1500" s="101">
        <f t="shared" si="47"/>
        <v>28788679.388222143</v>
      </c>
    </row>
    <row r="1501" spans="2:4" x14ac:dyDescent="0.25">
      <c r="B1501">
        <v>1477</v>
      </c>
      <c r="C1501" s="31">
        <f t="shared" si="46"/>
        <v>36129822</v>
      </c>
      <c r="D1501" s="101">
        <f t="shared" si="47"/>
        <v>28808183.913552918</v>
      </c>
    </row>
    <row r="1502" spans="2:4" x14ac:dyDescent="0.25">
      <c r="B1502">
        <v>1478</v>
      </c>
      <c r="C1502" s="31">
        <f t="shared" si="46"/>
        <v>36140834</v>
      </c>
      <c r="D1502" s="101">
        <f t="shared" si="47"/>
        <v>28827688.438883692</v>
      </c>
    </row>
    <row r="1503" spans="2:4" x14ac:dyDescent="0.25">
      <c r="B1503">
        <v>1479</v>
      </c>
      <c r="C1503" s="31">
        <f t="shared" si="46"/>
        <v>36151846</v>
      </c>
      <c r="D1503" s="101">
        <f t="shared" si="47"/>
        <v>28847192.964214463</v>
      </c>
    </row>
    <row r="1504" spans="2:4" x14ac:dyDescent="0.25">
      <c r="B1504">
        <v>1480</v>
      </c>
      <c r="C1504" s="31">
        <f t="shared" si="46"/>
        <v>36162858</v>
      </c>
      <c r="D1504" s="101">
        <f t="shared" si="47"/>
        <v>28866697.489545237</v>
      </c>
    </row>
    <row r="1505" spans="2:4" x14ac:dyDescent="0.25">
      <c r="B1505">
        <v>1481</v>
      </c>
      <c r="C1505" s="31">
        <f t="shared" si="46"/>
        <v>36173870</v>
      </c>
      <c r="D1505" s="101">
        <f t="shared" si="47"/>
        <v>28886202.014876012</v>
      </c>
    </row>
    <row r="1506" spans="2:4" x14ac:dyDescent="0.25">
      <c r="B1506">
        <v>1482</v>
      </c>
      <c r="C1506" s="31">
        <f t="shared" si="46"/>
        <v>36184882</v>
      </c>
      <c r="D1506" s="101">
        <f t="shared" si="47"/>
        <v>28905706.540206786</v>
      </c>
    </row>
    <row r="1507" spans="2:4" x14ac:dyDescent="0.25">
      <c r="B1507">
        <v>1483</v>
      </c>
      <c r="C1507" s="31">
        <f t="shared" si="46"/>
        <v>36195894</v>
      </c>
      <c r="D1507" s="101">
        <f t="shared" si="47"/>
        <v>28925211.065537561</v>
      </c>
    </row>
    <row r="1508" spans="2:4" x14ac:dyDescent="0.25">
      <c r="B1508">
        <v>1484</v>
      </c>
      <c r="C1508" s="31">
        <f t="shared" si="46"/>
        <v>36206906</v>
      </c>
      <c r="D1508" s="101">
        <f t="shared" si="47"/>
        <v>28944715.590868331</v>
      </c>
    </row>
    <row r="1509" spans="2:4" x14ac:dyDescent="0.25">
      <c r="B1509">
        <v>1485</v>
      </c>
      <c r="C1509" s="31">
        <f t="shared" si="46"/>
        <v>36217918</v>
      </c>
      <c r="D1509" s="101">
        <f t="shared" si="47"/>
        <v>28964220.116199106</v>
      </c>
    </row>
    <row r="1510" spans="2:4" x14ac:dyDescent="0.25">
      <c r="B1510">
        <v>1486</v>
      </c>
      <c r="C1510" s="31">
        <f t="shared" si="46"/>
        <v>36228930</v>
      </c>
      <c r="D1510" s="101">
        <f t="shared" si="47"/>
        <v>28983724.64152988</v>
      </c>
    </row>
    <row r="1511" spans="2:4" x14ac:dyDescent="0.25">
      <c r="B1511">
        <v>1487</v>
      </c>
      <c r="C1511" s="31">
        <f t="shared" si="46"/>
        <v>36239942</v>
      </c>
      <c r="D1511" s="101">
        <f t="shared" si="47"/>
        <v>29003229.166860655</v>
      </c>
    </row>
    <row r="1512" spans="2:4" x14ac:dyDescent="0.25">
      <c r="B1512">
        <v>1488</v>
      </c>
      <c r="C1512" s="31">
        <f t="shared" si="46"/>
        <v>36250954</v>
      </c>
      <c r="D1512" s="101">
        <f t="shared" si="47"/>
        <v>29022733.692191429</v>
      </c>
    </row>
    <row r="1513" spans="2:4" x14ac:dyDescent="0.25">
      <c r="B1513">
        <v>1489</v>
      </c>
      <c r="C1513" s="31">
        <f t="shared" si="46"/>
        <v>36261966</v>
      </c>
      <c r="D1513" s="101">
        <f t="shared" si="47"/>
        <v>29042238.217522204</v>
      </c>
    </row>
    <row r="1514" spans="2:4" x14ac:dyDescent="0.25">
      <c r="B1514">
        <v>1490</v>
      </c>
      <c r="C1514" s="31">
        <f t="shared" si="46"/>
        <v>36272978</v>
      </c>
      <c r="D1514" s="101">
        <f t="shared" si="47"/>
        <v>29061742.742852975</v>
      </c>
    </row>
    <row r="1515" spans="2:4" x14ac:dyDescent="0.25">
      <c r="B1515">
        <v>1491</v>
      </c>
      <c r="C1515" s="31">
        <f t="shared" si="46"/>
        <v>36283990</v>
      </c>
      <c r="D1515" s="101">
        <f t="shared" si="47"/>
        <v>29081247.268183749</v>
      </c>
    </row>
    <row r="1516" spans="2:4" x14ac:dyDescent="0.25">
      <c r="B1516">
        <v>1492</v>
      </c>
      <c r="C1516" s="31">
        <f t="shared" si="46"/>
        <v>36295002</v>
      </c>
      <c r="D1516" s="101">
        <f t="shared" si="47"/>
        <v>29100751.793514524</v>
      </c>
    </row>
    <row r="1517" spans="2:4" x14ac:dyDescent="0.25">
      <c r="B1517">
        <v>1493</v>
      </c>
      <c r="C1517" s="31">
        <f t="shared" si="46"/>
        <v>36306014</v>
      </c>
      <c r="D1517" s="101">
        <f t="shared" si="47"/>
        <v>29120256.318845298</v>
      </c>
    </row>
    <row r="1518" spans="2:4" x14ac:dyDescent="0.25">
      <c r="B1518">
        <v>1494</v>
      </c>
      <c r="C1518" s="31">
        <f t="shared" si="46"/>
        <v>36317026</v>
      </c>
      <c r="D1518" s="101">
        <f t="shared" si="47"/>
        <v>29139760.844176073</v>
      </c>
    </row>
    <row r="1519" spans="2:4" x14ac:dyDescent="0.25">
      <c r="B1519">
        <v>1495</v>
      </c>
      <c r="C1519" s="31">
        <f t="shared" si="46"/>
        <v>36328038</v>
      </c>
      <c r="D1519" s="101">
        <f t="shared" si="47"/>
        <v>29159265.369506843</v>
      </c>
    </row>
    <row r="1520" spans="2:4" x14ac:dyDescent="0.25">
      <c r="B1520">
        <v>1496</v>
      </c>
      <c r="C1520" s="31">
        <f t="shared" si="46"/>
        <v>36339050</v>
      </c>
      <c r="D1520" s="101">
        <f t="shared" si="47"/>
        <v>29178769.894837618</v>
      </c>
    </row>
    <row r="1521" spans="2:4" x14ac:dyDescent="0.25">
      <c r="B1521">
        <v>1497</v>
      </c>
      <c r="C1521" s="31">
        <f t="shared" si="46"/>
        <v>36350062</v>
      </c>
      <c r="D1521" s="101">
        <f t="shared" si="47"/>
        <v>29198274.420168392</v>
      </c>
    </row>
    <row r="1522" spans="2:4" x14ac:dyDescent="0.25">
      <c r="B1522">
        <v>1498</v>
      </c>
      <c r="C1522" s="31">
        <f t="shared" si="46"/>
        <v>36361074</v>
      </c>
      <c r="D1522" s="101">
        <f t="shared" si="47"/>
        <v>29217778.945499167</v>
      </c>
    </row>
    <row r="1523" spans="2:4" x14ac:dyDescent="0.25">
      <c r="B1523">
        <v>1499</v>
      </c>
      <c r="C1523" s="31">
        <f t="shared" si="46"/>
        <v>36372086</v>
      </c>
      <c r="D1523" s="101">
        <f t="shared" si="47"/>
        <v>29237283.470829941</v>
      </c>
    </row>
    <row r="1524" spans="2:4" x14ac:dyDescent="0.25">
      <c r="B1524">
        <v>1500</v>
      </c>
      <c r="C1524" s="31">
        <f t="shared" si="46"/>
        <v>36383098</v>
      </c>
      <c r="D1524" s="101">
        <f t="shared" si="47"/>
        <v>29256787.996160716</v>
      </c>
    </row>
    <row r="1525" spans="2:4" x14ac:dyDescent="0.25">
      <c r="B1525">
        <v>1501</v>
      </c>
      <c r="C1525" s="31">
        <f t="shared" si="46"/>
        <v>36394110</v>
      </c>
      <c r="D1525" s="101">
        <f t="shared" si="47"/>
        <v>29276292.521491487</v>
      </c>
    </row>
    <row r="1526" spans="2:4" x14ac:dyDescent="0.25">
      <c r="B1526">
        <v>1502</v>
      </c>
      <c r="C1526" s="31">
        <f t="shared" si="46"/>
        <v>36405122</v>
      </c>
      <c r="D1526" s="101">
        <f t="shared" si="47"/>
        <v>29295797.046822261</v>
      </c>
    </row>
    <row r="1527" spans="2:4" x14ac:dyDescent="0.25">
      <c r="B1527">
        <v>1503</v>
      </c>
      <c r="C1527" s="31">
        <f t="shared" si="46"/>
        <v>36416134</v>
      </c>
      <c r="D1527" s="101">
        <f t="shared" si="47"/>
        <v>29315301.572153036</v>
      </c>
    </row>
    <row r="1528" spans="2:4" x14ac:dyDescent="0.25">
      <c r="B1528">
        <v>1504</v>
      </c>
      <c r="C1528" s="31">
        <f t="shared" si="46"/>
        <v>36427146</v>
      </c>
      <c r="D1528" s="101">
        <f t="shared" si="47"/>
        <v>29334806.09748381</v>
      </c>
    </row>
    <row r="1529" spans="2:4" x14ac:dyDescent="0.25">
      <c r="B1529">
        <v>1505</v>
      </c>
      <c r="C1529" s="31">
        <f t="shared" si="46"/>
        <v>36438158</v>
      </c>
      <c r="D1529" s="101">
        <f t="shared" si="47"/>
        <v>29354310.622814585</v>
      </c>
    </row>
    <row r="1530" spans="2:4" x14ac:dyDescent="0.25">
      <c r="B1530">
        <v>1506</v>
      </c>
      <c r="C1530" s="31">
        <f t="shared" si="46"/>
        <v>36449170</v>
      </c>
      <c r="D1530" s="101">
        <f t="shared" si="47"/>
        <v>29373815.148145355</v>
      </c>
    </row>
    <row r="1531" spans="2:4" x14ac:dyDescent="0.25">
      <c r="B1531">
        <v>1507</v>
      </c>
      <c r="C1531" s="31">
        <f t="shared" si="46"/>
        <v>36460182</v>
      </c>
      <c r="D1531" s="101">
        <f t="shared" si="47"/>
        <v>29393319.67347613</v>
      </c>
    </row>
    <row r="1532" spans="2:4" x14ac:dyDescent="0.25">
      <c r="B1532">
        <v>1508</v>
      </c>
      <c r="C1532" s="31">
        <f t="shared" si="46"/>
        <v>36471194</v>
      </c>
      <c r="D1532" s="101">
        <f t="shared" si="47"/>
        <v>29412824.198806904</v>
      </c>
    </row>
    <row r="1533" spans="2:4" x14ac:dyDescent="0.25">
      <c r="B1533">
        <v>1509</v>
      </c>
      <c r="C1533" s="31">
        <f t="shared" si="46"/>
        <v>36482206</v>
      </c>
      <c r="D1533" s="101">
        <f t="shared" si="47"/>
        <v>29432328.724137679</v>
      </c>
    </row>
    <row r="1534" spans="2:4" x14ac:dyDescent="0.25">
      <c r="B1534">
        <v>1510</v>
      </c>
      <c r="C1534" s="31">
        <f t="shared" si="46"/>
        <v>36493218</v>
      </c>
      <c r="D1534" s="101">
        <f t="shared" si="47"/>
        <v>29451833.249468453</v>
      </c>
    </row>
    <row r="1535" spans="2:4" x14ac:dyDescent="0.25">
      <c r="B1535">
        <v>1511</v>
      </c>
      <c r="C1535" s="31">
        <f t="shared" si="46"/>
        <v>36504230</v>
      </c>
      <c r="D1535" s="101">
        <f t="shared" si="47"/>
        <v>29471337.774799228</v>
      </c>
    </row>
    <row r="1536" spans="2:4" x14ac:dyDescent="0.25">
      <c r="B1536">
        <v>1512</v>
      </c>
      <c r="C1536" s="31">
        <f t="shared" si="46"/>
        <v>36515242</v>
      </c>
      <c r="D1536" s="101">
        <f t="shared" si="47"/>
        <v>29490842.300129998</v>
      </c>
    </row>
    <row r="1537" spans="2:4" x14ac:dyDescent="0.25">
      <c r="B1537">
        <v>1513</v>
      </c>
      <c r="C1537" s="31">
        <f t="shared" si="46"/>
        <v>36526254</v>
      </c>
      <c r="D1537" s="101">
        <f t="shared" si="47"/>
        <v>29510346.825460773</v>
      </c>
    </row>
    <row r="1538" spans="2:4" x14ac:dyDescent="0.25">
      <c r="B1538">
        <v>1514</v>
      </c>
      <c r="C1538" s="31">
        <f t="shared" si="46"/>
        <v>36537266</v>
      </c>
      <c r="D1538" s="101">
        <f t="shared" si="47"/>
        <v>29529851.350791547</v>
      </c>
    </row>
    <row r="1539" spans="2:4" x14ac:dyDescent="0.25">
      <c r="B1539">
        <v>1515</v>
      </c>
      <c r="C1539" s="31">
        <f t="shared" si="46"/>
        <v>36548278</v>
      </c>
      <c r="D1539" s="101">
        <f t="shared" si="47"/>
        <v>29549355.876122322</v>
      </c>
    </row>
    <row r="1540" spans="2:4" x14ac:dyDescent="0.25">
      <c r="B1540">
        <v>1516</v>
      </c>
      <c r="C1540" s="31">
        <f t="shared" si="46"/>
        <v>36559290</v>
      </c>
      <c r="D1540" s="101">
        <f t="shared" si="47"/>
        <v>29568860.401453096</v>
      </c>
    </row>
    <row r="1541" spans="2:4" x14ac:dyDescent="0.25">
      <c r="B1541">
        <v>1517</v>
      </c>
      <c r="C1541" s="31">
        <f t="shared" si="46"/>
        <v>36570302</v>
      </c>
      <c r="D1541" s="101">
        <f t="shared" si="47"/>
        <v>29588364.926783867</v>
      </c>
    </row>
    <row r="1542" spans="2:4" x14ac:dyDescent="0.25">
      <c r="B1542">
        <v>1518</v>
      </c>
      <c r="C1542" s="31">
        <f t="shared" si="46"/>
        <v>36581314</v>
      </c>
      <c r="D1542" s="101">
        <f t="shared" si="47"/>
        <v>29607869.452114642</v>
      </c>
    </row>
    <row r="1543" spans="2:4" x14ac:dyDescent="0.25">
      <c r="B1543">
        <v>1519</v>
      </c>
      <c r="C1543" s="31">
        <f t="shared" si="46"/>
        <v>36592326</v>
      </c>
      <c r="D1543" s="101">
        <f t="shared" si="47"/>
        <v>29627373.977445416</v>
      </c>
    </row>
    <row r="1544" spans="2:4" x14ac:dyDescent="0.25">
      <c r="B1544">
        <v>1520</v>
      </c>
      <c r="C1544" s="31">
        <f t="shared" si="46"/>
        <v>36603338</v>
      </c>
      <c r="D1544" s="101">
        <f t="shared" si="47"/>
        <v>29646878.502776191</v>
      </c>
    </row>
    <row r="1545" spans="2:4" x14ac:dyDescent="0.25">
      <c r="B1545">
        <v>1521</v>
      </c>
      <c r="C1545" s="31">
        <f t="shared" si="46"/>
        <v>36614350</v>
      </c>
      <c r="D1545" s="101">
        <f t="shared" si="47"/>
        <v>29666383.028106965</v>
      </c>
    </row>
    <row r="1546" spans="2:4" x14ac:dyDescent="0.25">
      <c r="B1546">
        <v>1522</v>
      </c>
      <c r="C1546" s="31">
        <f t="shared" si="46"/>
        <v>36625362</v>
      </c>
      <c r="D1546" s="101">
        <f t="shared" si="47"/>
        <v>29685887.55343774</v>
      </c>
    </row>
    <row r="1547" spans="2:4" x14ac:dyDescent="0.25">
      <c r="B1547">
        <v>1523</v>
      </c>
      <c r="C1547" s="31">
        <f t="shared" si="46"/>
        <v>36636374</v>
      </c>
      <c r="D1547" s="101">
        <f t="shared" si="47"/>
        <v>29705392.07876851</v>
      </c>
    </row>
    <row r="1548" spans="2:4" x14ac:dyDescent="0.25">
      <c r="B1548">
        <v>1524</v>
      </c>
      <c r="C1548" s="31">
        <f t="shared" si="46"/>
        <v>36647386</v>
      </c>
      <c r="D1548" s="101">
        <f t="shared" si="47"/>
        <v>29724896.604099285</v>
      </c>
    </row>
    <row r="1549" spans="2:4" x14ac:dyDescent="0.25">
      <c r="B1549">
        <v>1525</v>
      </c>
      <c r="C1549" s="31">
        <f t="shared" si="46"/>
        <v>36658398</v>
      </c>
      <c r="D1549" s="101">
        <f t="shared" si="47"/>
        <v>29744401.129430059</v>
      </c>
    </row>
    <row r="1550" spans="2:4" x14ac:dyDescent="0.25">
      <c r="B1550">
        <v>1526</v>
      </c>
      <c r="C1550" s="31">
        <f t="shared" si="46"/>
        <v>36669410</v>
      </c>
      <c r="D1550" s="101">
        <f t="shared" si="47"/>
        <v>29763905.654760834</v>
      </c>
    </row>
    <row r="1551" spans="2:4" x14ac:dyDescent="0.25">
      <c r="B1551">
        <v>1527</v>
      </c>
      <c r="C1551" s="31">
        <f t="shared" si="46"/>
        <v>36680422</v>
      </c>
      <c r="D1551" s="101">
        <f t="shared" si="47"/>
        <v>29783410.180091608</v>
      </c>
    </row>
    <row r="1552" spans="2:4" x14ac:dyDescent="0.25">
      <c r="B1552">
        <v>1528</v>
      </c>
      <c r="C1552" s="31">
        <f t="shared" si="46"/>
        <v>36691434</v>
      </c>
      <c r="D1552" s="101">
        <f t="shared" si="47"/>
        <v>29802914.705422379</v>
      </c>
    </row>
    <row r="1553" spans="2:4" x14ac:dyDescent="0.25">
      <c r="B1553">
        <v>1529</v>
      </c>
      <c r="C1553" s="31">
        <f t="shared" si="46"/>
        <v>36702446</v>
      </c>
      <c r="D1553" s="101">
        <f t="shared" si="47"/>
        <v>29822419.230753154</v>
      </c>
    </row>
    <row r="1554" spans="2:4" x14ac:dyDescent="0.25">
      <c r="B1554">
        <v>1530</v>
      </c>
      <c r="C1554" s="31">
        <f t="shared" si="46"/>
        <v>36713458</v>
      </c>
      <c r="D1554" s="101">
        <f t="shared" si="47"/>
        <v>29841923.756083928</v>
      </c>
    </row>
    <row r="1555" spans="2:4" x14ac:dyDescent="0.25">
      <c r="B1555">
        <v>1531</v>
      </c>
      <c r="C1555" s="31">
        <f t="shared" si="46"/>
        <v>36724470</v>
      </c>
      <c r="D1555" s="101">
        <f t="shared" si="47"/>
        <v>29861428.281414703</v>
      </c>
    </row>
    <row r="1556" spans="2:4" x14ac:dyDescent="0.25">
      <c r="B1556">
        <v>1532</v>
      </c>
      <c r="C1556" s="31">
        <f t="shared" si="46"/>
        <v>36735482</v>
      </c>
      <c r="D1556" s="101">
        <f t="shared" si="47"/>
        <v>29880932.806745477</v>
      </c>
    </row>
    <row r="1557" spans="2:4" x14ac:dyDescent="0.25">
      <c r="B1557">
        <v>1533</v>
      </c>
      <c r="C1557" s="31">
        <f t="shared" si="46"/>
        <v>36746494</v>
      </c>
      <c r="D1557" s="101">
        <f t="shared" si="47"/>
        <v>29900437.332076252</v>
      </c>
    </row>
    <row r="1558" spans="2:4" x14ac:dyDescent="0.25">
      <c r="B1558">
        <v>1534</v>
      </c>
      <c r="C1558" s="31">
        <f t="shared" si="46"/>
        <v>36757506</v>
      </c>
      <c r="D1558" s="101">
        <f t="shared" si="47"/>
        <v>29919941.857407022</v>
      </c>
    </row>
    <row r="1559" spans="2:4" x14ac:dyDescent="0.25">
      <c r="B1559">
        <v>1535</v>
      </c>
      <c r="C1559" s="31">
        <f t="shared" si="46"/>
        <v>36768518</v>
      </c>
      <c r="D1559" s="101">
        <f t="shared" si="47"/>
        <v>29939446.382737797</v>
      </c>
    </row>
    <row r="1560" spans="2:4" x14ac:dyDescent="0.25">
      <c r="B1560">
        <v>1536</v>
      </c>
      <c r="C1560" s="31">
        <f t="shared" si="46"/>
        <v>36779530</v>
      </c>
      <c r="D1560" s="101">
        <f t="shared" si="47"/>
        <v>29958950.908068571</v>
      </c>
    </row>
    <row r="1561" spans="2:4" x14ac:dyDescent="0.25">
      <c r="B1561">
        <v>1537</v>
      </c>
      <c r="C1561" s="31">
        <f t="shared" ref="C1561:C1624" si="48">$C$9+$C$17*B1561</f>
        <v>36790542</v>
      </c>
      <c r="D1561" s="101">
        <f t="shared" ref="D1561:D1624" si="49">$C$19*B1561</f>
        <v>29978455.433399346</v>
      </c>
    </row>
    <row r="1562" spans="2:4" x14ac:dyDescent="0.25">
      <c r="B1562">
        <v>1538</v>
      </c>
      <c r="C1562" s="31">
        <f t="shared" si="48"/>
        <v>36801554</v>
      </c>
      <c r="D1562" s="101">
        <f t="shared" si="49"/>
        <v>29997959.95873012</v>
      </c>
    </row>
    <row r="1563" spans="2:4" x14ac:dyDescent="0.25">
      <c r="B1563">
        <v>1539</v>
      </c>
      <c r="C1563" s="31">
        <f t="shared" si="48"/>
        <v>36812566</v>
      </c>
      <c r="D1563" s="101">
        <f t="shared" si="49"/>
        <v>30017464.484060891</v>
      </c>
    </row>
    <row r="1564" spans="2:4" x14ac:dyDescent="0.25">
      <c r="B1564">
        <v>1540</v>
      </c>
      <c r="C1564" s="31">
        <f t="shared" si="48"/>
        <v>36823578</v>
      </c>
      <c r="D1564" s="101">
        <f t="shared" si="49"/>
        <v>30036969.009391665</v>
      </c>
    </row>
    <row r="1565" spans="2:4" x14ac:dyDescent="0.25">
      <c r="B1565">
        <v>1541</v>
      </c>
      <c r="C1565" s="31">
        <f t="shared" si="48"/>
        <v>36834590</v>
      </c>
      <c r="D1565" s="101">
        <f t="shared" si="49"/>
        <v>30056473.53472244</v>
      </c>
    </row>
    <row r="1566" spans="2:4" x14ac:dyDescent="0.25">
      <c r="B1566">
        <v>1542</v>
      </c>
      <c r="C1566" s="31">
        <f t="shared" si="48"/>
        <v>36845602</v>
      </c>
      <c r="D1566" s="101">
        <f t="shared" si="49"/>
        <v>30075978.060053214</v>
      </c>
    </row>
    <row r="1567" spans="2:4" x14ac:dyDescent="0.25">
      <c r="B1567">
        <v>1543</v>
      </c>
      <c r="C1567" s="31">
        <f t="shared" si="48"/>
        <v>36856614</v>
      </c>
      <c r="D1567" s="101">
        <f t="shared" si="49"/>
        <v>30095482.585383989</v>
      </c>
    </row>
    <row r="1568" spans="2:4" x14ac:dyDescent="0.25">
      <c r="B1568">
        <v>1544</v>
      </c>
      <c r="C1568" s="31">
        <f t="shared" si="48"/>
        <v>36867626</v>
      </c>
      <c r="D1568" s="101">
        <f t="shared" si="49"/>
        <v>30114987.110714763</v>
      </c>
    </row>
    <row r="1569" spans="2:4" x14ac:dyDescent="0.25">
      <c r="B1569">
        <v>1545</v>
      </c>
      <c r="C1569" s="31">
        <f t="shared" si="48"/>
        <v>36878638</v>
      </c>
      <c r="D1569" s="101">
        <f t="shared" si="49"/>
        <v>30134491.636045534</v>
      </c>
    </row>
    <row r="1570" spans="2:4" x14ac:dyDescent="0.25">
      <c r="B1570">
        <v>1546</v>
      </c>
      <c r="C1570" s="31">
        <f t="shared" si="48"/>
        <v>36889650</v>
      </c>
      <c r="D1570" s="101">
        <f t="shared" si="49"/>
        <v>30153996.161376309</v>
      </c>
    </row>
    <row r="1571" spans="2:4" x14ac:dyDescent="0.25">
      <c r="B1571">
        <v>1547</v>
      </c>
      <c r="C1571" s="31">
        <f t="shared" si="48"/>
        <v>36900662</v>
      </c>
      <c r="D1571" s="101">
        <f t="shared" si="49"/>
        <v>30173500.686707083</v>
      </c>
    </row>
    <row r="1572" spans="2:4" x14ac:dyDescent="0.25">
      <c r="B1572">
        <v>1548</v>
      </c>
      <c r="C1572" s="31">
        <f t="shared" si="48"/>
        <v>36911674</v>
      </c>
      <c r="D1572" s="101">
        <f t="shared" si="49"/>
        <v>30193005.212037858</v>
      </c>
    </row>
    <row r="1573" spans="2:4" x14ac:dyDescent="0.25">
      <c r="B1573">
        <v>1549</v>
      </c>
      <c r="C1573" s="31">
        <f t="shared" si="48"/>
        <v>36922686</v>
      </c>
      <c r="D1573" s="101">
        <f t="shared" si="49"/>
        <v>30212509.737368632</v>
      </c>
    </row>
    <row r="1574" spans="2:4" x14ac:dyDescent="0.25">
      <c r="B1574">
        <v>1550</v>
      </c>
      <c r="C1574" s="31">
        <f t="shared" si="48"/>
        <v>36933698</v>
      </c>
      <c r="D1574" s="101">
        <f t="shared" si="49"/>
        <v>30232014.262699403</v>
      </c>
    </row>
    <row r="1575" spans="2:4" x14ac:dyDescent="0.25">
      <c r="B1575">
        <v>1551</v>
      </c>
      <c r="C1575" s="31">
        <f t="shared" si="48"/>
        <v>36944710</v>
      </c>
      <c r="D1575" s="101">
        <f t="shared" si="49"/>
        <v>30251518.788030177</v>
      </c>
    </row>
    <row r="1576" spans="2:4" x14ac:dyDescent="0.25">
      <c r="B1576">
        <v>1552</v>
      </c>
      <c r="C1576" s="31">
        <f t="shared" si="48"/>
        <v>36955722</v>
      </c>
      <c r="D1576" s="101">
        <f t="shared" si="49"/>
        <v>30271023.313360952</v>
      </c>
    </row>
    <row r="1577" spans="2:4" x14ac:dyDescent="0.25">
      <c r="B1577">
        <v>1553</v>
      </c>
      <c r="C1577" s="31">
        <f t="shared" si="48"/>
        <v>36966734</v>
      </c>
      <c r="D1577" s="101">
        <f t="shared" si="49"/>
        <v>30290527.838691726</v>
      </c>
    </row>
    <row r="1578" spans="2:4" x14ac:dyDescent="0.25">
      <c r="B1578">
        <v>1554</v>
      </c>
      <c r="C1578" s="31">
        <f t="shared" si="48"/>
        <v>36977746</v>
      </c>
      <c r="D1578" s="101">
        <f t="shared" si="49"/>
        <v>30310032.364022501</v>
      </c>
    </row>
    <row r="1579" spans="2:4" x14ac:dyDescent="0.25">
      <c r="B1579">
        <v>1555</v>
      </c>
      <c r="C1579" s="31">
        <f t="shared" si="48"/>
        <v>36988758</v>
      </c>
      <c r="D1579" s="101">
        <f t="shared" si="49"/>
        <v>30329536.889353275</v>
      </c>
    </row>
    <row r="1580" spans="2:4" x14ac:dyDescent="0.25">
      <c r="B1580">
        <v>1556</v>
      </c>
      <c r="C1580" s="31">
        <f t="shared" si="48"/>
        <v>36999770</v>
      </c>
      <c r="D1580" s="101">
        <f t="shared" si="49"/>
        <v>30349041.414684046</v>
      </c>
    </row>
    <row r="1581" spans="2:4" x14ac:dyDescent="0.25">
      <c r="B1581">
        <v>1557</v>
      </c>
      <c r="C1581" s="31">
        <f t="shared" si="48"/>
        <v>37010782</v>
      </c>
      <c r="D1581" s="101">
        <f t="shared" si="49"/>
        <v>30368545.940014821</v>
      </c>
    </row>
    <row r="1582" spans="2:4" x14ac:dyDescent="0.25">
      <c r="B1582">
        <v>1558</v>
      </c>
      <c r="C1582" s="31">
        <f t="shared" si="48"/>
        <v>37021794</v>
      </c>
      <c r="D1582" s="101">
        <f t="shared" si="49"/>
        <v>30388050.465345595</v>
      </c>
    </row>
    <row r="1583" spans="2:4" x14ac:dyDescent="0.25">
      <c r="B1583">
        <v>1559</v>
      </c>
      <c r="C1583" s="31">
        <f t="shared" si="48"/>
        <v>37032806</v>
      </c>
      <c r="D1583" s="101">
        <f t="shared" si="49"/>
        <v>30407554.99067637</v>
      </c>
    </row>
    <row r="1584" spans="2:4" x14ac:dyDescent="0.25">
      <c r="B1584">
        <v>1560</v>
      </c>
      <c r="C1584" s="31">
        <f t="shared" si="48"/>
        <v>37043818</v>
      </c>
      <c r="D1584" s="101">
        <f t="shared" si="49"/>
        <v>30427059.516007144</v>
      </c>
    </row>
    <row r="1585" spans="2:4" x14ac:dyDescent="0.25">
      <c r="B1585">
        <v>1561</v>
      </c>
      <c r="C1585" s="31">
        <f t="shared" si="48"/>
        <v>37054830</v>
      </c>
      <c r="D1585" s="101">
        <f t="shared" si="49"/>
        <v>30446564.041337915</v>
      </c>
    </row>
    <row r="1586" spans="2:4" x14ac:dyDescent="0.25">
      <c r="B1586">
        <v>1562</v>
      </c>
      <c r="C1586" s="31">
        <f t="shared" si="48"/>
        <v>37065842</v>
      </c>
      <c r="D1586" s="101">
        <f t="shared" si="49"/>
        <v>30466068.566668689</v>
      </c>
    </row>
    <row r="1587" spans="2:4" x14ac:dyDescent="0.25">
      <c r="B1587">
        <v>1563</v>
      </c>
      <c r="C1587" s="31">
        <f t="shared" si="48"/>
        <v>37076854</v>
      </c>
      <c r="D1587" s="101">
        <f t="shared" si="49"/>
        <v>30485573.091999464</v>
      </c>
    </row>
    <row r="1588" spans="2:4" x14ac:dyDescent="0.25">
      <c r="B1588">
        <v>1564</v>
      </c>
      <c r="C1588" s="31">
        <f t="shared" si="48"/>
        <v>37087866</v>
      </c>
      <c r="D1588" s="101">
        <f t="shared" si="49"/>
        <v>30505077.617330238</v>
      </c>
    </row>
    <row r="1589" spans="2:4" x14ac:dyDescent="0.25">
      <c r="B1589">
        <v>1565</v>
      </c>
      <c r="C1589" s="31">
        <f t="shared" si="48"/>
        <v>37098878</v>
      </c>
      <c r="D1589" s="101">
        <f t="shared" si="49"/>
        <v>30524582.142661013</v>
      </c>
    </row>
    <row r="1590" spans="2:4" x14ac:dyDescent="0.25">
      <c r="B1590">
        <v>1566</v>
      </c>
      <c r="C1590" s="31">
        <f t="shared" si="48"/>
        <v>37109890</v>
      </c>
      <c r="D1590" s="101">
        <f t="shared" si="49"/>
        <v>30544086.667991787</v>
      </c>
    </row>
    <row r="1591" spans="2:4" x14ac:dyDescent="0.25">
      <c r="B1591">
        <v>1567</v>
      </c>
      <c r="C1591" s="31">
        <f t="shared" si="48"/>
        <v>37120902</v>
      </c>
      <c r="D1591" s="101">
        <f t="shared" si="49"/>
        <v>30563591.193322558</v>
      </c>
    </row>
    <row r="1592" spans="2:4" x14ac:dyDescent="0.25">
      <c r="B1592">
        <v>1568</v>
      </c>
      <c r="C1592" s="31">
        <f t="shared" si="48"/>
        <v>37131914</v>
      </c>
      <c r="D1592" s="101">
        <f t="shared" si="49"/>
        <v>30583095.718653332</v>
      </c>
    </row>
    <row r="1593" spans="2:4" x14ac:dyDescent="0.25">
      <c r="B1593">
        <v>1569</v>
      </c>
      <c r="C1593" s="31">
        <f t="shared" si="48"/>
        <v>37142926</v>
      </c>
      <c r="D1593" s="101">
        <f t="shared" si="49"/>
        <v>30602600.243984107</v>
      </c>
    </row>
    <row r="1594" spans="2:4" x14ac:dyDescent="0.25">
      <c r="B1594">
        <v>1570</v>
      </c>
      <c r="C1594" s="31">
        <f t="shared" si="48"/>
        <v>37153938</v>
      </c>
      <c r="D1594" s="101">
        <f t="shared" si="49"/>
        <v>30622104.769314881</v>
      </c>
    </row>
    <row r="1595" spans="2:4" x14ac:dyDescent="0.25">
      <c r="B1595">
        <v>1571</v>
      </c>
      <c r="C1595" s="31">
        <f t="shared" si="48"/>
        <v>37164950</v>
      </c>
      <c r="D1595" s="101">
        <f t="shared" si="49"/>
        <v>30641609.294645656</v>
      </c>
    </row>
    <row r="1596" spans="2:4" x14ac:dyDescent="0.25">
      <c r="B1596">
        <v>1572</v>
      </c>
      <c r="C1596" s="31">
        <f t="shared" si="48"/>
        <v>37175962</v>
      </c>
      <c r="D1596" s="101">
        <f t="shared" si="49"/>
        <v>30661113.819976427</v>
      </c>
    </row>
    <row r="1597" spans="2:4" x14ac:dyDescent="0.25">
      <c r="B1597">
        <v>1573</v>
      </c>
      <c r="C1597" s="31">
        <f t="shared" si="48"/>
        <v>37186974</v>
      </c>
      <c r="D1597" s="101">
        <f t="shared" si="49"/>
        <v>30680618.345307201</v>
      </c>
    </row>
    <row r="1598" spans="2:4" x14ac:dyDescent="0.25">
      <c r="B1598">
        <v>1574</v>
      </c>
      <c r="C1598" s="31">
        <f t="shared" si="48"/>
        <v>37197986</v>
      </c>
      <c r="D1598" s="101">
        <f t="shared" si="49"/>
        <v>30700122.870637976</v>
      </c>
    </row>
    <row r="1599" spans="2:4" x14ac:dyDescent="0.25">
      <c r="B1599">
        <v>1575</v>
      </c>
      <c r="C1599" s="31">
        <f t="shared" si="48"/>
        <v>37208998</v>
      </c>
      <c r="D1599" s="101">
        <f t="shared" si="49"/>
        <v>30719627.39596875</v>
      </c>
    </row>
    <row r="1600" spans="2:4" x14ac:dyDescent="0.25">
      <c r="B1600">
        <v>1576</v>
      </c>
      <c r="C1600" s="31">
        <f t="shared" si="48"/>
        <v>37220010</v>
      </c>
      <c r="D1600" s="101">
        <f t="shared" si="49"/>
        <v>30739131.921299525</v>
      </c>
    </row>
    <row r="1601" spans="2:4" x14ac:dyDescent="0.25">
      <c r="B1601">
        <v>1577</v>
      </c>
      <c r="C1601" s="31">
        <f t="shared" si="48"/>
        <v>37231022</v>
      </c>
      <c r="D1601" s="101">
        <f t="shared" si="49"/>
        <v>30758636.446630299</v>
      </c>
    </row>
    <row r="1602" spans="2:4" x14ac:dyDescent="0.25">
      <c r="B1602">
        <v>1578</v>
      </c>
      <c r="C1602" s="31">
        <f t="shared" si="48"/>
        <v>37242034</v>
      </c>
      <c r="D1602" s="101">
        <f t="shared" si="49"/>
        <v>30778140.97196107</v>
      </c>
    </row>
    <row r="1603" spans="2:4" x14ac:dyDescent="0.25">
      <c r="B1603">
        <v>1579</v>
      </c>
      <c r="C1603" s="31">
        <f t="shared" si="48"/>
        <v>37253046</v>
      </c>
      <c r="D1603" s="101">
        <f t="shared" si="49"/>
        <v>30797645.497291844</v>
      </c>
    </row>
    <row r="1604" spans="2:4" x14ac:dyDescent="0.25">
      <c r="B1604">
        <v>1580</v>
      </c>
      <c r="C1604" s="31">
        <f t="shared" si="48"/>
        <v>37264058</v>
      </c>
      <c r="D1604" s="101">
        <f t="shared" si="49"/>
        <v>30817150.022622619</v>
      </c>
    </row>
    <row r="1605" spans="2:4" x14ac:dyDescent="0.25">
      <c r="B1605">
        <v>1581</v>
      </c>
      <c r="C1605" s="31">
        <f t="shared" si="48"/>
        <v>37275070</v>
      </c>
      <c r="D1605" s="101">
        <f t="shared" si="49"/>
        <v>30836654.547953393</v>
      </c>
    </row>
    <row r="1606" spans="2:4" x14ac:dyDescent="0.25">
      <c r="B1606">
        <v>1582</v>
      </c>
      <c r="C1606" s="31">
        <f t="shared" si="48"/>
        <v>37286082</v>
      </c>
      <c r="D1606" s="101">
        <f t="shared" si="49"/>
        <v>30856159.073284168</v>
      </c>
    </row>
    <row r="1607" spans="2:4" x14ac:dyDescent="0.25">
      <c r="B1607">
        <v>1583</v>
      </c>
      <c r="C1607" s="31">
        <f t="shared" si="48"/>
        <v>37297094</v>
      </c>
      <c r="D1607" s="101">
        <f t="shared" si="49"/>
        <v>30875663.598614939</v>
      </c>
    </row>
    <row r="1608" spans="2:4" x14ac:dyDescent="0.25">
      <c r="B1608">
        <v>1584</v>
      </c>
      <c r="C1608" s="31">
        <f t="shared" si="48"/>
        <v>37308106</v>
      </c>
      <c r="D1608" s="101">
        <f t="shared" si="49"/>
        <v>30895168.123945713</v>
      </c>
    </row>
    <row r="1609" spans="2:4" x14ac:dyDescent="0.25">
      <c r="B1609">
        <v>1585</v>
      </c>
      <c r="C1609" s="31">
        <f t="shared" si="48"/>
        <v>37319118</v>
      </c>
      <c r="D1609" s="101">
        <f t="shared" si="49"/>
        <v>30914672.649276488</v>
      </c>
    </row>
    <row r="1610" spans="2:4" x14ac:dyDescent="0.25">
      <c r="B1610">
        <v>1586</v>
      </c>
      <c r="C1610" s="31">
        <f t="shared" si="48"/>
        <v>37330130</v>
      </c>
      <c r="D1610" s="101">
        <f t="shared" si="49"/>
        <v>30934177.174607262</v>
      </c>
    </row>
    <row r="1611" spans="2:4" x14ac:dyDescent="0.25">
      <c r="B1611">
        <v>1587</v>
      </c>
      <c r="C1611" s="31">
        <f t="shared" si="48"/>
        <v>37341142</v>
      </c>
      <c r="D1611" s="101">
        <f t="shared" si="49"/>
        <v>30953681.699938037</v>
      </c>
    </row>
    <row r="1612" spans="2:4" x14ac:dyDescent="0.25">
      <c r="B1612">
        <v>1588</v>
      </c>
      <c r="C1612" s="31">
        <f t="shared" si="48"/>
        <v>37352154</v>
      </c>
      <c r="D1612" s="101">
        <f t="shared" si="49"/>
        <v>30973186.225268811</v>
      </c>
    </row>
    <row r="1613" spans="2:4" x14ac:dyDescent="0.25">
      <c r="B1613">
        <v>1589</v>
      </c>
      <c r="C1613" s="31">
        <f t="shared" si="48"/>
        <v>37363166</v>
      </c>
      <c r="D1613" s="101">
        <f t="shared" si="49"/>
        <v>30992690.750599582</v>
      </c>
    </row>
    <row r="1614" spans="2:4" x14ac:dyDescent="0.25">
      <c r="B1614">
        <v>1590</v>
      </c>
      <c r="C1614" s="31">
        <f t="shared" si="48"/>
        <v>37374178</v>
      </c>
      <c r="D1614" s="101">
        <f t="shared" si="49"/>
        <v>31012195.275930356</v>
      </c>
    </row>
    <row r="1615" spans="2:4" x14ac:dyDescent="0.25">
      <c r="B1615">
        <v>1591</v>
      </c>
      <c r="C1615" s="31">
        <f t="shared" si="48"/>
        <v>37385190</v>
      </c>
      <c r="D1615" s="101">
        <f t="shared" si="49"/>
        <v>31031699.801261131</v>
      </c>
    </row>
    <row r="1616" spans="2:4" x14ac:dyDescent="0.25">
      <c r="B1616">
        <v>1592</v>
      </c>
      <c r="C1616" s="31">
        <f t="shared" si="48"/>
        <v>37396202</v>
      </c>
      <c r="D1616" s="101">
        <f t="shared" si="49"/>
        <v>31051204.326591905</v>
      </c>
    </row>
    <row r="1617" spans="2:4" x14ac:dyDescent="0.25">
      <c r="B1617">
        <v>1593</v>
      </c>
      <c r="C1617" s="31">
        <f t="shared" si="48"/>
        <v>37407214</v>
      </c>
      <c r="D1617" s="101">
        <f t="shared" si="49"/>
        <v>31070708.85192268</v>
      </c>
    </row>
    <row r="1618" spans="2:4" x14ac:dyDescent="0.25">
      <c r="B1618">
        <v>1594</v>
      </c>
      <c r="C1618" s="31">
        <f t="shared" si="48"/>
        <v>37418226</v>
      </c>
      <c r="D1618" s="101">
        <f t="shared" si="49"/>
        <v>31090213.37725345</v>
      </c>
    </row>
    <row r="1619" spans="2:4" x14ac:dyDescent="0.25">
      <c r="B1619">
        <v>1595</v>
      </c>
      <c r="C1619" s="31">
        <f t="shared" si="48"/>
        <v>37429238</v>
      </c>
      <c r="D1619" s="101">
        <f t="shared" si="49"/>
        <v>31109717.902584225</v>
      </c>
    </row>
    <row r="1620" spans="2:4" x14ac:dyDescent="0.25">
      <c r="B1620">
        <v>1596</v>
      </c>
      <c r="C1620" s="31">
        <f t="shared" si="48"/>
        <v>37440250</v>
      </c>
      <c r="D1620" s="101">
        <f t="shared" si="49"/>
        <v>31129222.427914999</v>
      </c>
    </row>
    <row r="1621" spans="2:4" x14ac:dyDescent="0.25">
      <c r="B1621">
        <v>1597</v>
      </c>
      <c r="C1621" s="31">
        <f t="shared" si="48"/>
        <v>37451262</v>
      </c>
      <c r="D1621" s="101">
        <f t="shared" si="49"/>
        <v>31148726.953245774</v>
      </c>
    </row>
    <row r="1622" spans="2:4" x14ac:dyDescent="0.25">
      <c r="B1622">
        <v>1598</v>
      </c>
      <c r="C1622" s="31">
        <f t="shared" si="48"/>
        <v>37462274</v>
      </c>
      <c r="D1622" s="101">
        <f t="shared" si="49"/>
        <v>31168231.478576548</v>
      </c>
    </row>
    <row r="1623" spans="2:4" x14ac:dyDescent="0.25">
      <c r="B1623">
        <v>1599</v>
      </c>
      <c r="C1623" s="31">
        <f t="shared" si="48"/>
        <v>37473286</v>
      </c>
      <c r="D1623" s="101">
        <f t="shared" si="49"/>
        <v>31187736.003907323</v>
      </c>
    </row>
    <row r="1624" spans="2:4" x14ac:dyDescent="0.25">
      <c r="B1624">
        <v>1600</v>
      </c>
      <c r="C1624" s="31">
        <f t="shared" si="48"/>
        <v>37484298</v>
      </c>
      <c r="D1624" s="101">
        <f t="shared" si="49"/>
        <v>31207240.529238094</v>
      </c>
    </row>
    <row r="1625" spans="2:4" x14ac:dyDescent="0.25">
      <c r="B1625">
        <v>1601</v>
      </c>
      <c r="C1625" s="31">
        <f t="shared" ref="C1625:C1688" si="50">$C$9+$C$17*B1625</f>
        <v>37495310</v>
      </c>
      <c r="D1625" s="101">
        <f t="shared" ref="D1625:D1688" si="51">$C$19*B1625</f>
        <v>31226745.054568868</v>
      </c>
    </row>
    <row r="1626" spans="2:4" x14ac:dyDescent="0.25">
      <c r="B1626">
        <v>1602</v>
      </c>
      <c r="C1626" s="31">
        <f t="shared" si="50"/>
        <v>37506322</v>
      </c>
      <c r="D1626" s="101">
        <f t="shared" si="51"/>
        <v>31246249.579899643</v>
      </c>
    </row>
    <row r="1627" spans="2:4" x14ac:dyDescent="0.25">
      <c r="B1627">
        <v>1603</v>
      </c>
      <c r="C1627" s="31">
        <f t="shared" si="50"/>
        <v>37517334</v>
      </c>
      <c r="D1627" s="101">
        <f t="shared" si="51"/>
        <v>31265754.105230417</v>
      </c>
    </row>
    <row r="1628" spans="2:4" x14ac:dyDescent="0.25">
      <c r="B1628">
        <v>1604</v>
      </c>
      <c r="C1628" s="31">
        <f t="shared" si="50"/>
        <v>37528346</v>
      </c>
      <c r="D1628" s="101">
        <f t="shared" si="51"/>
        <v>31285258.630561192</v>
      </c>
    </row>
    <row r="1629" spans="2:4" x14ac:dyDescent="0.25">
      <c r="B1629">
        <v>1605</v>
      </c>
      <c r="C1629" s="31">
        <f t="shared" si="50"/>
        <v>37539358</v>
      </c>
      <c r="D1629" s="101">
        <f t="shared" si="51"/>
        <v>31304763.155891962</v>
      </c>
    </row>
    <row r="1630" spans="2:4" x14ac:dyDescent="0.25">
      <c r="B1630">
        <v>1606</v>
      </c>
      <c r="C1630" s="31">
        <f t="shared" si="50"/>
        <v>37550370</v>
      </c>
      <c r="D1630" s="101">
        <f t="shared" si="51"/>
        <v>31324267.681222737</v>
      </c>
    </row>
    <row r="1631" spans="2:4" x14ac:dyDescent="0.25">
      <c r="B1631">
        <v>1607</v>
      </c>
      <c r="C1631" s="31">
        <f t="shared" si="50"/>
        <v>37561382</v>
      </c>
      <c r="D1631" s="101">
        <f t="shared" si="51"/>
        <v>31343772.206553511</v>
      </c>
    </row>
    <row r="1632" spans="2:4" x14ac:dyDescent="0.25">
      <c r="B1632">
        <v>1608</v>
      </c>
      <c r="C1632" s="31">
        <f t="shared" si="50"/>
        <v>37572394</v>
      </c>
      <c r="D1632" s="101">
        <f t="shared" si="51"/>
        <v>31363276.731884286</v>
      </c>
    </row>
    <row r="1633" spans="2:4" x14ac:dyDescent="0.25">
      <c r="B1633">
        <v>1609</v>
      </c>
      <c r="C1633" s="31">
        <f t="shared" si="50"/>
        <v>37583406</v>
      </c>
      <c r="D1633" s="101">
        <f t="shared" si="51"/>
        <v>31382781.25721506</v>
      </c>
    </row>
    <row r="1634" spans="2:4" x14ac:dyDescent="0.25">
      <c r="B1634">
        <v>1610</v>
      </c>
      <c r="C1634" s="31">
        <f t="shared" si="50"/>
        <v>37594418</v>
      </c>
      <c r="D1634" s="101">
        <f t="shared" si="51"/>
        <v>31402285.782545835</v>
      </c>
    </row>
    <row r="1635" spans="2:4" x14ac:dyDescent="0.25">
      <c r="B1635">
        <v>1611</v>
      </c>
      <c r="C1635" s="31">
        <f t="shared" si="50"/>
        <v>37605430</v>
      </c>
      <c r="D1635" s="101">
        <f t="shared" si="51"/>
        <v>31421790.307876606</v>
      </c>
    </row>
    <row r="1636" spans="2:4" x14ac:dyDescent="0.25">
      <c r="B1636">
        <v>1612</v>
      </c>
      <c r="C1636" s="31">
        <f t="shared" si="50"/>
        <v>37616442</v>
      </c>
      <c r="D1636" s="101">
        <f t="shared" si="51"/>
        <v>31441294.83320738</v>
      </c>
    </row>
    <row r="1637" spans="2:4" x14ac:dyDescent="0.25">
      <c r="B1637">
        <v>1613</v>
      </c>
      <c r="C1637" s="31">
        <f t="shared" si="50"/>
        <v>37627454</v>
      </c>
      <c r="D1637" s="101">
        <f t="shared" si="51"/>
        <v>31460799.358538155</v>
      </c>
    </row>
    <row r="1638" spans="2:4" x14ac:dyDescent="0.25">
      <c r="B1638">
        <v>1614</v>
      </c>
      <c r="C1638" s="31">
        <f t="shared" si="50"/>
        <v>37638466</v>
      </c>
      <c r="D1638" s="101">
        <f t="shared" si="51"/>
        <v>31480303.883868929</v>
      </c>
    </row>
    <row r="1639" spans="2:4" x14ac:dyDescent="0.25">
      <c r="B1639">
        <v>1615</v>
      </c>
      <c r="C1639" s="31">
        <f t="shared" si="50"/>
        <v>37649478</v>
      </c>
      <c r="D1639" s="101">
        <f t="shared" si="51"/>
        <v>31499808.409199703</v>
      </c>
    </row>
    <row r="1640" spans="2:4" x14ac:dyDescent="0.25">
      <c r="B1640">
        <v>1616</v>
      </c>
      <c r="C1640" s="31">
        <f t="shared" si="50"/>
        <v>37660490</v>
      </c>
      <c r="D1640" s="101">
        <f t="shared" si="51"/>
        <v>31519312.934530474</v>
      </c>
    </row>
    <row r="1641" spans="2:4" x14ac:dyDescent="0.25">
      <c r="B1641">
        <v>1617</v>
      </c>
      <c r="C1641" s="31">
        <f t="shared" si="50"/>
        <v>37671502</v>
      </c>
      <c r="D1641" s="101">
        <f t="shared" si="51"/>
        <v>31538817.459861249</v>
      </c>
    </row>
    <row r="1642" spans="2:4" x14ac:dyDescent="0.25">
      <c r="B1642">
        <v>1618</v>
      </c>
      <c r="C1642" s="31">
        <f t="shared" si="50"/>
        <v>37682514</v>
      </c>
      <c r="D1642" s="101">
        <f t="shared" si="51"/>
        <v>31558321.985192023</v>
      </c>
    </row>
    <row r="1643" spans="2:4" x14ac:dyDescent="0.25">
      <c r="B1643">
        <v>1619</v>
      </c>
      <c r="C1643" s="31">
        <f t="shared" si="50"/>
        <v>37693526</v>
      </c>
      <c r="D1643" s="101">
        <f t="shared" si="51"/>
        <v>31577826.510522798</v>
      </c>
    </row>
    <row r="1644" spans="2:4" x14ac:dyDescent="0.25">
      <c r="B1644">
        <v>1620</v>
      </c>
      <c r="C1644" s="31">
        <f t="shared" si="50"/>
        <v>37704538</v>
      </c>
      <c r="D1644" s="101">
        <f t="shared" si="51"/>
        <v>31597331.035853572</v>
      </c>
    </row>
    <row r="1645" spans="2:4" x14ac:dyDescent="0.25">
      <c r="B1645">
        <v>1621</v>
      </c>
      <c r="C1645" s="31">
        <f t="shared" si="50"/>
        <v>37715550</v>
      </c>
      <c r="D1645" s="101">
        <f t="shared" si="51"/>
        <v>31616835.561184347</v>
      </c>
    </row>
    <row r="1646" spans="2:4" x14ac:dyDescent="0.25">
      <c r="B1646">
        <v>1622</v>
      </c>
      <c r="C1646" s="31">
        <f t="shared" si="50"/>
        <v>37726562</v>
      </c>
      <c r="D1646" s="101">
        <f t="shared" si="51"/>
        <v>31636340.086515117</v>
      </c>
    </row>
    <row r="1647" spans="2:4" x14ac:dyDescent="0.25">
      <c r="B1647">
        <v>1623</v>
      </c>
      <c r="C1647" s="31">
        <f t="shared" si="50"/>
        <v>37737574</v>
      </c>
      <c r="D1647" s="101">
        <f t="shared" si="51"/>
        <v>31655844.611845892</v>
      </c>
    </row>
    <row r="1648" spans="2:4" x14ac:dyDescent="0.25">
      <c r="B1648">
        <v>1624</v>
      </c>
      <c r="C1648" s="31">
        <f t="shared" si="50"/>
        <v>37748586</v>
      </c>
      <c r="D1648" s="101">
        <f t="shared" si="51"/>
        <v>31675349.137176666</v>
      </c>
    </row>
    <row r="1649" spans="2:4" x14ac:dyDescent="0.25">
      <c r="B1649">
        <v>1625</v>
      </c>
      <c r="C1649" s="31">
        <f t="shared" si="50"/>
        <v>37759598</v>
      </c>
      <c r="D1649" s="101">
        <f t="shared" si="51"/>
        <v>31694853.662507441</v>
      </c>
    </row>
    <row r="1650" spans="2:4" x14ac:dyDescent="0.25">
      <c r="B1650">
        <v>1626</v>
      </c>
      <c r="C1650" s="31">
        <f t="shared" si="50"/>
        <v>37770610</v>
      </c>
      <c r="D1650" s="101">
        <f t="shared" si="51"/>
        <v>31714358.187838215</v>
      </c>
    </row>
    <row r="1651" spans="2:4" x14ac:dyDescent="0.25">
      <c r="B1651">
        <v>1627</v>
      </c>
      <c r="C1651" s="31">
        <f t="shared" si="50"/>
        <v>37781622</v>
      </c>
      <c r="D1651" s="101">
        <f t="shared" si="51"/>
        <v>31733862.713168986</v>
      </c>
    </row>
    <row r="1652" spans="2:4" x14ac:dyDescent="0.25">
      <c r="B1652">
        <v>1628</v>
      </c>
      <c r="C1652" s="31">
        <f t="shared" si="50"/>
        <v>37792634</v>
      </c>
      <c r="D1652" s="101">
        <f t="shared" si="51"/>
        <v>31753367.238499761</v>
      </c>
    </row>
    <row r="1653" spans="2:4" x14ac:dyDescent="0.25">
      <c r="B1653">
        <v>1629</v>
      </c>
      <c r="C1653" s="31">
        <f t="shared" si="50"/>
        <v>37803646</v>
      </c>
      <c r="D1653" s="101">
        <f t="shared" si="51"/>
        <v>31772871.763830535</v>
      </c>
    </row>
    <row r="1654" spans="2:4" x14ac:dyDescent="0.25">
      <c r="B1654">
        <v>1630</v>
      </c>
      <c r="C1654" s="31">
        <f t="shared" si="50"/>
        <v>37814658</v>
      </c>
      <c r="D1654" s="101">
        <f t="shared" si="51"/>
        <v>31792376.28916131</v>
      </c>
    </row>
    <row r="1655" spans="2:4" x14ac:dyDescent="0.25">
      <c r="B1655">
        <v>1631</v>
      </c>
      <c r="C1655" s="31">
        <f t="shared" si="50"/>
        <v>37825670</v>
      </c>
      <c r="D1655" s="101">
        <f t="shared" si="51"/>
        <v>31811880.814492084</v>
      </c>
    </row>
    <row r="1656" spans="2:4" x14ac:dyDescent="0.25">
      <c r="B1656">
        <v>1632</v>
      </c>
      <c r="C1656" s="31">
        <f t="shared" si="50"/>
        <v>37836682</v>
      </c>
      <c r="D1656" s="101">
        <f t="shared" si="51"/>
        <v>31831385.339822859</v>
      </c>
    </row>
    <row r="1657" spans="2:4" x14ac:dyDescent="0.25">
      <c r="B1657">
        <v>1633</v>
      </c>
      <c r="C1657" s="31">
        <f t="shared" si="50"/>
        <v>37847694</v>
      </c>
      <c r="D1657" s="101">
        <f t="shared" si="51"/>
        <v>31850889.865153629</v>
      </c>
    </row>
    <row r="1658" spans="2:4" x14ac:dyDescent="0.25">
      <c r="B1658">
        <v>1634</v>
      </c>
      <c r="C1658" s="31">
        <f t="shared" si="50"/>
        <v>37858706</v>
      </c>
      <c r="D1658" s="101">
        <f t="shared" si="51"/>
        <v>31870394.390484404</v>
      </c>
    </row>
    <row r="1659" spans="2:4" x14ac:dyDescent="0.25">
      <c r="B1659">
        <v>1635</v>
      </c>
      <c r="C1659" s="31">
        <f t="shared" si="50"/>
        <v>37869718</v>
      </c>
      <c r="D1659" s="101">
        <f t="shared" si="51"/>
        <v>31889898.915815178</v>
      </c>
    </row>
    <row r="1660" spans="2:4" x14ac:dyDescent="0.25">
      <c r="B1660">
        <v>1636</v>
      </c>
      <c r="C1660" s="31">
        <f t="shared" si="50"/>
        <v>37880730</v>
      </c>
      <c r="D1660" s="101">
        <f t="shared" si="51"/>
        <v>31909403.441145953</v>
      </c>
    </row>
    <row r="1661" spans="2:4" x14ac:dyDescent="0.25">
      <c r="B1661">
        <v>1637</v>
      </c>
      <c r="C1661" s="31">
        <f t="shared" si="50"/>
        <v>37891742</v>
      </c>
      <c r="D1661" s="101">
        <f t="shared" si="51"/>
        <v>31928907.966476727</v>
      </c>
    </row>
    <row r="1662" spans="2:4" x14ac:dyDescent="0.25">
      <c r="B1662">
        <v>1638</v>
      </c>
      <c r="C1662" s="31">
        <f t="shared" si="50"/>
        <v>37902754</v>
      </c>
      <c r="D1662" s="101">
        <f t="shared" si="51"/>
        <v>31948412.491807498</v>
      </c>
    </row>
    <row r="1663" spans="2:4" x14ac:dyDescent="0.25">
      <c r="B1663">
        <v>1639</v>
      </c>
      <c r="C1663" s="31">
        <f t="shared" si="50"/>
        <v>37913766</v>
      </c>
      <c r="D1663" s="101">
        <f t="shared" si="51"/>
        <v>31967917.017138273</v>
      </c>
    </row>
    <row r="1664" spans="2:4" x14ac:dyDescent="0.25">
      <c r="B1664">
        <v>1640</v>
      </c>
      <c r="C1664" s="31">
        <f t="shared" si="50"/>
        <v>37924778</v>
      </c>
      <c r="D1664" s="101">
        <f t="shared" si="51"/>
        <v>31987421.542469047</v>
      </c>
    </row>
    <row r="1665" spans="2:4" x14ac:dyDescent="0.25">
      <c r="B1665">
        <v>1641</v>
      </c>
      <c r="C1665" s="31">
        <f t="shared" si="50"/>
        <v>37935790</v>
      </c>
      <c r="D1665" s="101">
        <f t="shared" si="51"/>
        <v>32006926.067799821</v>
      </c>
    </row>
    <row r="1666" spans="2:4" x14ac:dyDescent="0.25">
      <c r="B1666">
        <v>1642</v>
      </c>
      <c r="C1666" s="31">
        <f t="shared" si="50"/>
        <v>37946802</v>
      </c>
      <c r="D1666" s="101">
        <f t="shared" si="51"/>
        <v>32026430.593130596</v>
      </c>
    </row>
    <row r="1667" spans="2:4" x14ac:dyDescent="0.25">
      <c r="B1667">
        <v>1643</v>
      </c>
      <c r="C1667" s="31">
        <f t="shared" si="50"/>
        <v>37957814</v>
      </c>
      <c r="D1667" s="101">
        <f t="shared" si="51"/>
        <v>32045935.11846137</v>
      </c>
    </row>
    <row r="1668" spans="2:4" x14ac:dyDescent="0.25">
      <c r="B1668">
        <v>1644</v>
      </c>
      <c r="C1668" s="31">
        <f t="shared" si="50"/>
        <v>37968826</v>
      </c>
      <c r="D1668" s="101">
        <f t="shared" si="51"/>
        <v>32065439.643792141</v>
      </c>
    </row>
    <row r="1669" spans="2:4" x14ac:dyDescent="0.25">
      <c r="B1669">
        <v>1645</v>
      </c>
      <c r="C1669" s="31">
        <f t="shared" si="50"/>
        <v>37979838</v>
      </c>
      <c r="D1669" s="101">
        <f t="shared" si="51"/>
        <v>32084944.169122916</v>
      </c>
    </row>
    <row r="1670" spans="2:4" x14ac:dyDescent="0.25">
      <c r="B1670">
        <v>1646</v>
      </c>
      <c r="C1670" s="31">
        <f t="shared" si="50"/>
        <v>37990850</v>
      </c>
      <c r="D1670" s="101">
        <f t="shared" si="51"/>
        <v>32104448.69445369</v>
      </c>
    </row>
    <row r="1671" spans="2:4" x14ac:dyDescent="0.25">
      <c r="B1671">
        <v>1647</v>
      </c>
      <c r="C1671" s="31">
        <f t="shared" si="50"/>
        <v>38001862</v>
      </c>
      <c r="D1671" s="101">
        <f t="shared" si="51"/>
        <v>32123953.219784465</v>
      </c>
    </row>
    <row r="1672" spans="2:4" x14ac:dyDescent="0.25">
      <c r="B1672">
        <v>1648</v>
      </c>
      <c r="C1672" s="31">
        <f t="shared" si="50"/>
        <v>38012874</v>
      </c>
      <c r="D1672" s="101">
        <f t="shared" si="51"/>
        <v>32143457.745115239</v>
      </c>
    </row>
    <row r="1673" spans="2:4" x14ac:dyDescent="0.25">
      <c r="B1673">
        <v>1649</v>
      </c>
      <c r="C1673" s="31">
        <f t="shared" si="50"/>
        <v>38023886</v>
      </c>
      <c r="D1673" s="101">
        <f t="shared" si="51"/>
        <v>32162962.27044601</v>
      </c>
    </row>
    <row r="1674" spans="2:4" x14ac:dyDescent="0.25">
      <c r="B1674">
        <v>1650</v>
      </c>
      <c r="C1674" s="31">
        <f t="shared" si="50"/>
        <v>38034898</v>
      </c>
      <c r="D1674" s="101">
        <f t="shared" si="51"/>
        <v>32182466.795776784</v>
      </c>
    </row>
    <row r="1675" spans="2:4" x14ac:dyDescent="0.25">
      <c r="B1675">
        <v>1651</v>
      </c>
      <c r="C1675" s="31">
        <f t="shared" si="50"/>
        <v>38045910</v>
      </c>
      <c r="D1675" s="101">
        <f t="shared" si="51"/>
        <v>32201971.321107559</v>
      </c>
    </row>
    <row r="1676" spans="2:4" x14ac:dyDescent="0.25">
      <c r="B1676">
        <v>1652</v>
      </c>
      <c r="C1676" s="31">
        <f t="shared" si="50"/>
        <v>38056922</v>
      </c>
      <c r="D1676" s="101">
        <f t="shared" si="51"/>
        <v>32221475.846438333</v>
      </c>
    </row>
    <row r="1677" spans="2:4" x14ac:dyDescent="0.25">
      <c r="B1677">
        <v>1653</v>
      </c>
      <c r="C1677" s="31">
        <f t="shared" si="50"/>
        <v>38067934</v>
      </c>
      <c r="D1677" s="101">
        <f t="shared" si="51"/>
        <v>32240980.371769108</v>
      </c>
    </row>
    <row r="1678" spans="2:4" x14ac:dyDescent="0.25">
      <c r="B1678">
        <v>1654</v>
      </c>
      <c r="C1678" s="31">
        <f t="shared" si="50"/>
        <v>38078946</v>
      </c>
      <c r="D1678" s="101">
        <f t="shared" si="51"/>
        <v>32260484.897099882</v>
      </c>
    </row>
    <row r="1679" spans="2:4" x14ac:dyDescent="0.25">
      <c r="B1679">
        <v>1655</v>
      </c>
      <c r="C1679" s="31">
        <f t="shared" si="50"/>
        <v>38089958</v>
      </c>
      <c r="D1679" s="101">
        <f t="shared" si="51"/>
        <v>32279989.422430653</v>
      </c>
    </row>
    <row r="1680" spans="2:4" x14ac:dyDescent="0.25">
      <c r="B1680">
        <v>1656</v>
      </c>
      <c r="C1680" s="31">
        <f t="shared" si="50"/>
        <v>38100970</v>
      </c>
      <c r="D1680" s="101">
        <f t="shared" si="51"/>
        <v>32299493.947761428</v>
      </c>
    </row>
    <row r="1681" spans="2:4" x14ac:dyDescent="0.25">
      <c r="B1681">
        <v>1657</v>
      </c>
      <c r="C1681" s="31">
        <f t="shared" si="50"/>
        <v>38111982</v>
      </c>
      <c r="D1681" s="101">
        <f t="shared" si="51"/>
        <v>32318998.473092202</v>
      </c>
    </row>
    <row r="1682" spans="2:4" x14ac:dyDescent="0.25">
      <c r="B1682">
        <v>1658</v>
      </c>
      <c r="C1682" s="31">
        <f t="shared" si="50"/>
        <v>38122994</v>
      </c>
      <c r="D1682" s="101">
        <f t="shared" si="51"/>
        <v>32338502.998422977</v>
      </c>
    </row>
    <row r="1683" spans="2:4" x14ac:dyDescent="0.25">
      <c r="B1683">
        <v>1659</v>
      </c>
      <c r="C1683" s="31">
        <f t="shared" si="50"/>
        <v>38134006</v>
      </c>
      <c r="D1683" s="101">
        <f t="shared" si="51"/>
        <v>32358007.523753751</v>
      </c>
    </row>
    <row r="1684" spans="2:4" x14ac:dyDescent="0.25">
      <c r="B1684">
        <v>1660</v>
      </c>
      <c r="C1684" s="31">
        <f t="shared" si="50"/>
        <v>38145018</v>
      </c>
      <c r="D1684" s="101">
        <f t="shared" si="51"/>
        <v>32377512.049084522</v>
      </c>
    </row>
    <row r="1685" spans="2:4" x14ac:dyDescent="0.25">
      <c r="B1685">
        <v>1661</v>
      </c>
      <c r="C1685" s="31">
        <f t="shared" si="50"/>
        <v>38156030</v>
      </c>
      <c r="D1685" s="101">
        <f t="shared" si="51"/>
        <v>32397016.574415296</v>
      </c>
    </row>
    <row r="1686" spans="2:4" x14ac:dyDescent="0.25">
      <c r="B1686">
        <v>1662</v>
      </c>
      <c r="C1686" s="31">
        <f t="shared" si="50"/>
        <v>38167042</v>
      </c>
      <c r="D1686" s="101">
        <f t="shared" si="51"/>
        <v>32416521.099746071</v>
      </c>
    </row>
    <row r="1687" spans="2:4" x14ac:dyDescent="0.25">
      <c r="B1687">
        <v>1663</v>
      </c>
      <c r="C1687" s="31">
        <f t="shared" si="50"/>
        <v>38178054</v>
      </c>
      <c r="D1687" s="101">
        <f t="shared" si="51"/>
        <v>32436025.625076845</v>
      </c>
    </row>
    <row r="1688" spans="2:4" x14ac:dyDescent="0.25">
      <c r="B1688">
        <v>1664</v>
      </c>
      <c r="C1688" s="31">
        <f t="shared" si="50"/>
        <v>38189066</v>
      </c>
      <c r="D1688" s="101">
        <f t="shared" si="51"/>
        <v>32455530.15040762</v>
      </c>
    </row>
    <row r="1689" spans="2:4" x14ac:dyDescent="0.25">
      <c r="B1689">
        <v>1665</v>
      </c>
      <c r="C1689" s="31">
        <f t="shared" ref="C1689:C1752" si="52">$C$9+$C$17*B1689</f>
        <v>38200078</v>
      </c>
      <c r="D1689" s="101">
        <f t="shared" ref="D1689:D1752" si="53">$C$19*B1689</f>
        <v>32475034.675738394</v>
      </c>
    </row>
    <row r="1690" spans="2:4" x14ac:dyDescent="0.25">
      <c r="B1690">
        <v>1666</v>
      </c>
      <c r="C1690" s="31">
        <f t="shared" si="52"/>
        <v>38211090</v>
      </c>
      <c r="D1690" s="101">
        <f t="shared" si="53"/>
        <v>32494539.201069165</v>
      </c>
    </row>
    <row r="1691" spans="2:4" x14ac:dyDescent="0.25">
      <c r="B1691">
        <v>1667</v>
      </c>
      <c r="C1691" s="31">
        <f t="shared" si="52"/>
        <v>38222102</v>
      </c>
      <c r="D1691" s="101">
        <f t="shared" si="53"/>
        <v>32514043.72639994</v>
      </c>
    </row>
    <row r="1692" spans="2:4" x14ac:dyDescent="0.25">
      <c r="B1692">
        <v>1668</v>
      </c>
      <c r="C1692" s="31">
        <f t="shared" si="52"/>
        <v>38233114</v>
      </c>
      <c r="D1692" s="101">
        <f t="shared" si="53"/>
        <v>32533548.251730714</v>
      </c>
    </row>
    <row r="1693" spans="2:4" x14ac:dyDescent="0.25">
      <c r="B1693">
        <v>1669</v>
      </c>
      <c r="C1693" s="31">
        <f t="shared" si="52"/>
        <v>38244126</v>
      </c>
      <c r="D1693" s="101">
        <f t="shared" si="53"/>
        <v>32553052.777061488</v>
      </c>
    </row>
    <row r="1694" spans="2:4" x14ac:dyDescent="0.25">
      <c r="B1694">
        <v>1670</v>
      </c>
      <c r="C1694" s="31">
        <f t="shared" si="52"/>
        <v>38255138</v>
      </c>
      <c r="D1694" s="101">
        <f t="shared" si="53"/>
        <v>32572557.302392263</v>
      </c>
    </row>
    <row r="1695" spans="2:4" x14ac:dyDescent="0.25">
      <c r="B1695">
        <v>1671</v>
      </c>
      <c r="C1695" s="31">
        <f t="shared" si="52"/>
        <v>38266150</v>
      </c>
      <c r="D1695" s="101">
        <f t="shared" si="53"/>
        <v>32592061.827723034</v>
      </c>
    </row>
    <row r="1696" spans="2:4" x14ac:dyDescent="0.25">
      <c r="B1696">
        <v>1672</v>
      </c>
      <c r="C1696" s="31">
        <f t="shared" si="52"/>
        <v>38277162</v>
      </c>
      <c r="D1696" s="101">
        <f t="shared" si="53"/>
        <v>32611566.353053808</v>
      </c>
    </row>
    <row r="1697" spans="2:4" x14ac:dyDescent="0.25">
      <c r="B1697">
        <v>1673</v>
      </c>
      <c r="C1697" s="31">
        <f t="shared" si="52"/>
        <v>38288174</v>
      </c>
      <c r="D1697" s="101">
        <f t="shared" si="53"/>
        <v>32631070.878384583</v>
      </c>
    </row>
    <row r="1698" spans="2:4" x14ac:dyDescent="0.25">
      <c r="B1698">
        <v>1674</v>
      </c>
      <c r="C1698" s="31">
        <f t="shared" si="52"/>
        <v>38299186</v>
      </c>
      <c r="D1698" s="101">
        <f t="shared" si="53"/>
        <v>32650575.403715357</v>
      </c>
    </row>
    <row r="1699" spans="2:4" x14ac:dyDescent="0.25">
      <c r="B1699">
        <v>1675</v>
      </c>
      <c r="C1699" s="31">
        <f t="shared" si="52"/>
        <v>38310198</v>
      </c>
      <c r="D1699" s="101">
        <f t="shared" si="53"/>
        <v>32670079.929046132</v>
      </c>
    </row>
    <row r="1700" spans="2:4" x14ac:dyDescent="0.25">
      <c r="B1700">
        <v>1676</v>
      </c>
      <c r="C1700" s="31">
        <f t="shared" si="52"/>
        <v>38321210</v>
      </c>
      <c r="D1700" s="101">
        <f t="shared" si="53"/>
        <v>32689584.454376906</v>
      </c>
    </row>
    <row r="1701" spans="2:4" x14ac:dyDescent="0.25">
      <c r="B1701">
        <v>1677</v>
      </c>
      <c r="C1701" s="31">
        <f t="shared" si="52"/>
        <v>38332222</v>
      </c>
      <c r="D1701" s="101">
        <f t="shared" si="53"/>
        <v>32709088.979707677</v>
      </c>
    </row>
    <row r="1702" spans="2:4" x14ac:dyDescent="0.25">
      <c r="B1702">
        <v>1678</v>
      </c>
      <c r="C1702" s="31">
        <f t="shared" si="52"/>
        <v>38343234</v>
      </c>
      <c r="D1702" s="101">
        <f t="shared" si="53"/>
        <v>32728593.505038451</v>
      </c>
    </row>
    <row r="1703" spans="2:4" x14ac:dyDescent="0.25">
      <c r="B1703">
        <v>1679</v>
      </c>
      <c r="C1703" s="31">
        <f t="shared" si="52"/>
        <v>38354246</v>
      </c>
      <c r="D1703" s="101">
        <f t="shared" si="53"/>
        <v>32748098.030369226</v>
      </c>
    </row>
    <row r="1704" spans="2:4" x14ac:dyDescent="0.25">
      <c r="B1704">
        <v>1680</v>
      </c>
      <c r="C1704" s="31">
        <f t="shared" si="52"/>
        <v>38365258</v>
      </c>
      <c r="D1704" s="101">
        <f t="shared" si="53"/>
        <v>32767602.5557</v>
      </c>
    </row>
    <row r="1705" spans="2:4" x14ac:dyDescent="0.25">
      <c r="B1705">
        <v>1681</v>
      </c>
      <c r="C1705" s="31">
        <f t="shared" si="52"/>
        <v>38376270</v>
      </c>
      <c r="D1705" s="101">
        <f t="shared" si="53"/>
        <v>32787107.081030775</v>
      </c>
    </row>
    <row r="1706" spans="2:4" x14ac:dyDescent="0.25">
      <c r="B1706">
        <v>1682</v>
      </c>
      <c r="C1706" s="31">
        <f t="shared" si="52"/>
        <v>38387282</v>
      </c>
      <c r="D1706" s="101">
        <f t="shared" si="53"/>
        <v>32806611.606361546</v>
      </c>
    </row>
    <row r="1707" spans="2:4" x14ac:dyDescent="0.25">
      <c r="B1707">
        <v>1683</v>
      </c>
      <c r="C1707" s="31">
        <f t="shared" si="52"/>
        <v>38398294</v>
      </c>
      <c r="D1707" s="101">
        <f t="shared" si="53"/>
        <v>32826116.13169232</v>
      </c>
    </row>
    <row r="1708" spans="2:4" x14ac:dyDescent="0.25">
      <c r="B1708">
        <v>1684</v>
      </c>
      <c r="C1708" s="31">
        <f t="shared" si="52"/>
        <v>38409306</v>
      </c>
      <c r="D1708" s="101">
        <f t="shared" si="53"/>
        <v>32845620.657023095</v>
      </c>
    </row>
    <row r="1709" spans="2:4" x14ac:dyDescent="0.25">
      <c r="B1709">
        <v>1685</v>
      </c>
      <c r="C1709" s="31">
        <f t="shared" si="52"/>
        <v>38420318</v>
      </c>
      <c r="D1709" s="101">
        <f t="shared" si="53"/>
        <v>32865125.182353869</v>
      </c>
    </row>
    <row r="1710" spans="2:4" x14ac:dyDescent="0.25">
      <c r="B1710">
        <v>1686</v>
      </c>
      <c r="C1710" s="31">
        <f t="shared" si="52"/>
        <v>38431330</v>
      </c>
      <c r="D1710" s="101">
        <f t="shared" si="53"/>
        <v>32884629.707684644</v>
      </c>
    </row>
    <row r="1711" spans="2:4" x14ac:dyDescent="0.25">
      <c r="B1711">
        <v>1687</v>
      </c>
      <c r="C1711" s="31">
        <f t="shared" si="52"/>
        <v>38442342</v>
      </c>
      <c r="D1711" s="101">
        <f t="shared" si="53"/>
        <v>32904134.233015418</v>
      </c>
    </row>
    <row r="1712" spans="2:4" x14ac:dyDescent="0.25">
      <c r="B1712">
        <v>1688</v>
      </c>
      <c r="C1712" s="31">
        <f t="shared" si="52"/>
        <v>38453354</v>
      </c>
      <c r="D1712" s="101">
        <f t="shared" si="53"/>
        <v>32923638.758346189</v>
      </c>
    </row>
    <row r="1713" spans="2:4" x14ac:dyDescent="0.25">
      <c r="B1713">
        <v>1689</v>
      </c>
      <c r="C1713" s="31">
        <f t="shared" si="52"/>
        <v>38464366</v>
      </c>
      <c r="D1713" s="101">
        <f t="shared" si="53"/>
        <v>32943143.283676963</v>
      </c>
    </row>
    <row r="1714" spans="2:4" x14ac:dyDescent="0.25">
      <c r="B1714">
        <v>1690</v>
      </c>
      <c r="C1714" s="31">
        <f t="shared" si="52"/>
        <v>38475378</v>
      </c>
      <c r="D1714" s="101">
        <f t="shared" si="53"/>
        <v>32962647.809007738</v>
      </c>
    </row>
    <row r="1715" spans="2:4" x14ac:dyDescent="0.25">
      <c r="B1715">
        <v>1691</v>
      </c>
      <c r="C1715" s="31">
        <f t="shared" si="52"/>
        <v>38486390</v>
      </c>
      <c r="D1715" s="101">
        <f t="shared" si="53"/>
        <v>32982152.334338512</v>
      </c>
    </row>
    <row r="1716" spans="2:4" x14ac:dyDescent="0.25">
      <c r="B1716">
        <v>1692</v>
      </c>
      <c r="C1716" s="31">
        <f t="shared" si="52"/>
        <v>38497402</v>
      </c>
      <c r="D1716" s="101">
        <f t="shared" si="53"/>
        <v>33001656.859669287</v>
      </c>
    </row>
    <row r="1717" spans="2:4" x14ac:dyDescent="0.25">
      <c r="B1717">
        <v>1693</v>
      </c>
      <c r="C1717" s="31">
        <f t="shared" si="52"/>
        <v>38508414</v>
      </c>
      <c r="D1717" s="101">
        <f t="shared" si="53"/>
        <v>33021161.385000058</v>
      </c>
    </row>
    <row r="1718" spans="2:4" x14ac:dyDescent="0.25">
      <c r="B1718">
        <v>1694</v>
      </c>
      <c r="C1718" s="31">
        <f t="shared" si="52"/>
        <v>38519426</v>
      </c>
      <c r="D1718" s="101">
        <f t="shared" si="53"/>
        <v>33040665.910330832</v>
      </c>
    </row>
    <row r="1719" spans="2:4" x14ac:dyDescent="0.25">
      <c r="B1719">
        <v>1695</v>
      </c>
      <c r="C1719" s="31">
        <f t="shared" si="52"/>
        <v>38530438</v>
      </c>
      <c r="D1719" s="101">
        <f t="shared" si="53"/>
        <v>33060170.435661606</v>
      </c>
    </row>
    <row r="1720" spans="2:4" x14ac:dyDescent="0.25">
      <c r="B1720">
        <v>1696</v>
      </c>
      <c r="C1720" s="31">
        <f t="shared" si="52"/>
        <v>38541450</v>
      </c>
      <c r="D1720" s="101">
        <f t="shared" si="53"/>
        <v>33079674.960992381</v>
      </c>
    </row>
    <row r="1721" spans="2:4" x14ac:dyDescent="0.25">
      <c r="B1721">
        <v>1697</v>
      </c>
      <c r="C1721" s="31">
        <f t="shared" si="52"/>
        <v>38552462</v>
      </c>
      <c r="D1721" s="101">
        <f t="shared" si="53"/>
        <v>33099179.486323155</v>
      </c>
    </row>
    <row r="1722" spans="2:4" x14ac:dyDescent="0.25">
      <c r="B1722">
        <v>1698</v>
      </c>
      <c r="C1722" s="31">
        <f t="shared" si="52"/>
        <v>38563474</v>
      </c>
      <c r="D1722" s="101">
        <f t="shared" si="53"/>
        <v>33118684.01165393</v>
      </c>
    </row>
    <row r="1723" spans="2:4" x14ac:dyDescent="0.25">
      <c r="B1723">
        <v>1699</v>
      </c>
      <c r="C1723" s="31">
        <f t="shared" si="52"/>
        <v>38574486</v>
      </c>
      <c r="D1723" s="101">
        <f t="shared" si="53"/>
        <v>33138188.536984701</v>
      </c>
    </row>
    <row r="1724" spans="2:4" x14ac:dyDescent="0.25">
      <c r="B1724">
        <v>1700</v>
      </c>
      <c r="C1724" s="31">
        <f t="shared" si="52"/>
        <v>38585498</v>
      </c>
      <c r="D1724" s="101">
        <f t="shared" si="53"/>
        <v>33157693.062315475</v>
      </c>
    </row>
    <row r="1725" spans="2:4" x14ac:dyDescent="0.25">
      <c r="B1725">
        <v>1701</v>
      </c>
      <c r="C1725" s="31">
        <f t="shared" si="52"/>
        <v>38596510</v>
      </c>
      <c r="D1725" s="101">
        <f t="shared" si="53"/>
        <v>33177197.58764625</v>
      </c>
    </row>
    <row r="1726" spans="2:4" x14ac:dyDescent="0.25">
      <c r="B1726">
        <v>1702</v>
      </c>
      <c r="C1726" s="31">
        <f t="shared" si="52"/>
        <v>38607522</v>
      </c>
      <c r="D1726" s="101">
        <f t="shared" si="53"/>
        <v>33196702.112977024</v>
      </c>
    </row>
    <row r="1727" spans="2:4" x14ac:dyDescent="0.25">
      <c r="B1727">
        <v>1703</v>
      </c>
      <c r="C1727" s="31">
        <f t="shared" si="52"/>
        <v>38618534</v>
      </c>
      <c r="D1727" s="101">
        <f t="shared" si="53"/>
        <v>33216206.638307799</v>
      </c>
    </row>
    <row r="1728" spans="2:4" x14ac:dyDescent="0.25">
      <c r="B1728">
        <v>1704</v>
      </c>
      <c r="C1728" s="31">
        <f t="shared" si="52"/>
        <v>38629546</v>
      </c>
      <c r="D1728" s="101">
        <f t="shared" si="53"/>
        <v>33235711.163638569</v>
      </c>
    </row>
    <row r="1729" spans="2:4" x14ac:dyDescent="0.25">
      <c r="B1729">
        <v>1705</v>
      </c>
      <c r="C1729" s="31">
        <f t="shared" si="52"/>
        <v>38640558</v>
      </c>
      <c r="D1729" s="101">
        <f t="shared" si="53"/>
        <v>33255215.688969344</v>
      </c>
    </row>
    <row r="1730" spans="2:4" x14ac:dyDescent="0.25">
      <c r="B1730">
        <v>1706</v>
      </c>
      <c r="C1730" s="31">
        <f t="shared" si="52"/>
        <v>38651570</v>
      </c>
      <c r="D1730" s="101">
        <f t="shared" si="53"/>
        <v>33274720.214300118</v>
      </c>
    </row>
    <row r="1731" spans="2:4" x14ac:dyDescent="0.25">
      <c r="B1731">
        <v>1707</v>
      </c>
      <c r="C1731" s="31">
        <f t="shared" si="52"/>
        <v>38662582</v>
      </c>
      <c r="D1731" s="101">
        <f t="shared" si="53"/>
        <v>33294224.739630893</v>
      </c>
    </row>
    <row r="1732" spans="2:4" x14ac:dyDescent="0.25">
      <c r="B1732">
        <v>1708</v>
      </c>
      <c r="C1732" s="31">
        <f t="shared" si="52"/>
        <v>38673594</v>
      </c>
      <c r="D1732" s="101">
        <f t="shared" si="53"/>
        <v>33313729.264961667</v>
      </c>
    </row>
    <row r="1733" spans="2:4" x14ac:dyDescent="0.25">
      <c r="B1733">
        <v>1709</v>
      </c>
      <c r="C1733" s="31">
        <f t="shared" si="52"/>
        <v>38684606</v>
      </c>
      <c r="D1733" s="101">
        <f t="shared" si="53"/>
        <v>33333233.790292442</v>
      </c>
    </row>
    <row r="1734" spans="2:4" x14ac:dyDescent="0.25">
      <c r="B1734">
        <v>1710</v>
      </c>
      <c r="C1734" s="31">
        <f t="shared" si="52"/>
        <v>38695618</v>
      </c>
      <c r="D1734" s="101">
        <f t="shared" si="53"/>
        <v>33352738.315623213</v>
      </c>
    </row>
    <row r="1735" spans="2:4" x14ac:dyDescent="0.25">
      <c r="B1735">
        <v>1711</v>
      </c>
      <c r="C1735" s="31">
        <f t="shared" si="52"/>
        <v>38706630</v>
      </c>
      <c r="D1735" s="101">
        <f t="shared" si="53"/>
        <v>33372242.840953987</v>
      </c>
    </row>
    <row r="1736" spans="2:4" x14ac:dyDescent="0.25">
      <c r="B1736">
        <v>1712</v>
      </c>
      <c r="C1736" s="31">
        <f t="shared" si="52"/>
        <v>38717642</v>
      </c>
      <c r="D1736" s="101">
        <f t="shared" si="53"/>
        <v>33391747.366284762</v>
      </c>
    </row>
    <row r="1737" spans="2:4" x14ac:dyDescent="0.25">
      <c r="B1737">
        <v>1713</v>
      </c>
      <c r="C1737" s="31">
        <f t="shared" si="52"/>
        <v>38728654</v>
      </c>
      <c r="D1737" s="101">
        <f t="shared" si="53"/>
        <v>33411251.891615536</v>
      </c>
    </row>
    <row r="1738" spans="2:4" x14ac:dyDescent="0.25">
      <c r="B1738">
        <v>1714</v>
      </c>
      <c r="C1738" s="31">
        <f t="shared" si="52"/>
        <v>38739666</v>
      </c>
      <c r="D1738" s="101">
        <f t="shared" si="53"/>
        <v>33430756.416946311</v>
      </c>
    </row>
    <row r="1739" spans="2:4" x14ac:dyDescent="0.25">
      <c r="B1739">
        <v>1715</v>
      </c>
      <c r="C1739" s="31">
        <f t="shared" si="52"/>
        <v>38750678</v>
      </c>
      <c r="D1739" s="101">
        <f t="shared" si="53"/>
        <v>33450260.942277081</v>
      </c>
    </row>
    <row r="1740" spans="2:4" x14ac:dyDescent="0.25">
      <c r="B1740">
        <v>1716</v>
      </c>
      <c r="C1740" s="31">
        <f t="shared" si="52"/>
        <v>38761690</v>
      </c>
      <c r="D1740" s="101">
        <f t="shared" si="53"/>
        <v>33469765.467607856</v>
      </c>
    </row>
    <row r="1741" spans="2:4" x14ac:dyDescent="0.25">
      <c r="B1741">
        <v>1717</v>
      </c>
      <c r="C1741" s="31">
        <f t="shared" si="52"/>
        <v>38772702</v>
      </c>
      <c r="D1741" s="101">
        <f t="shared" si="53"/>
        <v>33489269.99293863</v>
      </c>
    </row>
    <row r="1742" spans="2:4" x14ac:dyDescent="0.25">
      <c r="B1742">
        <v>1718</v>
      </c>
      <c r="C1742" s="31">
        <f t="shared" si="52"/>
        <v>38783714</v>
      </c>
      <c r="D1742" s="101">
        <f t="shared" si="53"/>
        <v>33508774.518269405</v>
      </c>
    </row>
    <row r="1743" spans="2:4" x14ac:dyDescent="0.25">
      <c r="B1743">
        <v>1719</v>
      </c>
      <c r="C1743" s="31">
        <f t="shared" si="52"/>
        <v>38794726</v>
      </c>
      <c r="D1743" s="101">
        <f t="shared" si="53"/>
        <v>33528279.043600179</v>
      </c>
    </row>
    <row r="1744" spans="2:4" x14ac:dyDescent="0.25">
      <c r="B1744">
        <v>1720</v>
      </c>
      <c r="C1744" s="31">
        <f t="shared" si="52"/>
        <v>38805738</v>
      </c>
      <c r="D1744" s="101">
        <f t="shared" si="53"/>
        <v>33547783.568930954</v>
      </c>
    </row>
    <row r="1745" spans="2:4" x14ac:dyDescent="0.25">
      <c r="B1745">
        <v>1721</v>
      </c>
      <c r="C1745" s="31">
        <f t="shared" si="52"/>
        <v>38816750</v>
      </c>
      <c r="D1745" s="101">
        <f t="shared" si="53"/>
        <v>33567288.094261728</v>
      </c>
    </row>
    <row r="1746" spans="2:4" x14ac:dyDescent="0.25">
      <c r="B1746">
        <v>1722</v>
      </c>
      <c r="C1746" s="31">
        <f t="shared" si="52"/>
        <v>38827762</v>
      </c>
      <c r="D1746" s="101">
        <f t="shared" si="53"/>
        <v>33586792.619592503</v>
      </c>
    </row>
    <row r="1747" spans="2:4" x14ac:dyDescent="0.25">
      <c r="B1747">
        <v>1723</v>
      </c>
      <c r="C1747" s="31">
        <f t="shared" si="52"/>
        <v>38838774</v>
      </c>
      <c r="D1747" s="101">
        <f t="shared" si="53"/>
        <v>33606297.144923277</v>
      </c>
    </row>
    <row r="1748" spans="2:4" x14ac:dyDescent="0.25">
      <c r="B1748">
        <v>1724</v>
      </c>
      <c r="C1748" s="31">
        <f t="shared" si="52"/>
        <v>38849786</v>
      </c>
      <c r="D1748" s="101">
        <f t="shared" si="53"/>
        <v>33625801.670254044</v>
      </c>
    </row>
    <row r="1749" spans="2:4" x14ac:dyDescent="0.25">
      <c r="B1749">
        <v>1725</v>
      </c>
      <c r="C1749" s="31">
        <f t="shared" si="52"/>
        <v>38860798</v>
      </c>
      <c r="D1749" s="101">
        <f t="shared" si="53"/>
        <v>33645306.195584819</v>
      </c>
    </row>
    <row r="1750" spans="2:4" x14ac:dyDescent="0.25">
      <c r="B1750">
        <v>1726</v>
      </c>
      <c r="C1750" s="31">
        <f t="shared" si="52"/>
        <v>38871810</v>
      </c>
      <c r="D1750" s="101">
        <f t="shared" si="53"/>
        <v>33664810.720915593</v>
      </c>
    </row>
    <row r="1751" spans="2:4" x14ac:dyDescent="0.25">
      <c r="B1751">
        <v>1727</v>
      </c>
      <c r="C1751" s="31">
        <f t="shared" si="52"/>
        <v>38882822</v>
      </c>
      <c r="D1751" s="101">
        <f t="shared" si="53"/>
        <v>33684315.246246368</v>
      </c>
    </row>
    <row r="1752" spans="2:4" x14ac:dyDescent="0.25">
      <c r="B1752">
        <v>1728</v>
      </c>
      <c r="C1752" s="31">
        <f t="shared" si="52"/>
        <v>38893834</v>
      </c>
      <c r="D1752" s="101">
        <f t="shared" si="53"/>
        <v>33703819.771577142</v>
      </c>
    </row>
    <row r="1753" spans="2:4" x14ac:dyDescent="0.25">
      <c r="B1753">
        <v>1729</v>
      </c>
      <c r="C1753" s="31">
        <f t="shared" ref="C1753:C1816" si="54">$C$9+$C$17*B1753</f>
        <v>38904846</v>
      </c>
      <c r="D1753" s="101">
        <f t="shared" ref="D1753:D1816" si="55">$C$19*B1753</f>
        <v>33723324.296907917</v>
      </c>
    </row>
    <row r="1754" spans="2:4" x14ac:dyDescent="0.25">
      <c r="B1754">
        <v>1730</v>
      </c>
      <c r="C1754" s="31">
        <f t="shared" si="54"/>
        <v>38915858</v>
      </c>
      <c r="D1754" s="101">
        <f t="shared" si="55"/>
        <v>33742828.822238691</v>
      </c>
    </row>
    <row r="1755" spans="2:4" x14ac:dyDescent="0.25">
      <c r="B1755">
        <v>1731</v>
      </c>
      <c r="C1755" s="31">
        <f t="shared" si="54"/>
        <v>38926870</v>
      </c>
      <c r="D1755" s="101">
        <f t="shared" si="55"/>
        <v>33762333.347569466</v>
      </c>
    </row>
    <row r="1756" spans="2:4" x14ac:dyDescent="0.25">
      <c r="B1756">
        <v>1732</v>
      </c>
      <c r="C1756" s="31">
        <f t="shared" si="54"/>
        <v>38937882</v>
      </c>
      <c r="D1756" s="101">
        <f t="shared" si="55"/>
        <v>33781837.87290024</v>
      </c>
    </row>
    <row r="1757" spans="2:4" x14ac:dyDescent="0.25">
      <c r="B1757">
        <v>1733</v>
      </c>
      <c r="C1757" s="31">
        <f t="shared" si="54"/>
        <v>38948894</v>
      </c>
      <c r="D1757" s="101">
        <f t="shared" si="55"/>
        <v>33801342.398231015</v>
      </c>
    </row>
    <row r="1758" spans="2:4" x14ac:dyDescent="0.25">
      <c r="B1758">
        <v>1734</v>
      </c>
      <c r="C1758" s="31">
        <f t="shared" si="54"/>
        <v>38959906</v>
      </c>
      <c r="D1758" s="101">
        <f t="shared" si="55"/>
        <v>33820846.923561789</v>
      </c>
    </row>
    <row r="1759" spans="2:4" x14ac:dyDescent="0.25">
      <c r="B1759">
        <v>1735</v>
      </c>
      <c r="C1759" s="31">
        <f t="shared" si="54"/>
        <v>38970918</v>
      </c>
      <c r="D1759" s="101">
        <f t="shared" si="55"/>
        <v>33840351.448892556</v>
      </c>
    </row>
    <row r="1760" spans="2:4" x14ac:dyDescent="0.25">
      <c r="B1760">
        <v>1736</v>
      </c>
      <c r="C1760" s="31">
        <f t="shared" si="54"/>
        <v>38981930</v>
      </c>
      <c r="D1760" s="101">
        <f t="shared" si="55"/>
        <v>33859855.974223331</v>
      </c>
    </row>
    <row r="1761" spans="2:4" x14ac:dyDescent="0.25">
      <c r="B1761">
        <v>1737</v>
      </c>
      <c r="C1761" s="31">
        <f t="shared" si="54"/>
        <v>38992942</v>
      </c>
      <c r="D1761" s="101">
        <f t="shared" si="55"/>
        <v>33879360.499554105</v>
      </c>
    </row>
    <row r="1762" spans="2:4" x14ac:dyDescent="0.25">
      <c r="B1762">
        <v>1738</v>
      </c>
      <c r="C1762" s="31">
        <f t="shared" si="54"/>
        <v>39003954</v>
      </c>
      <c r="D1762" s="101">
        <f t="shared" si="55"/>
        <v>33898865.02488488</v>
      </c>
    </row>
    <row r="1763" spans="2:4" x14ac:dyDescent="0.25">
      <c r="B1763">
        <v>1739</v>
      </c>
      <c r="C1763" s="31">
        <f t="shared" si="54"/>
        <v>39014966</v>
      </c>
      <c r="D1763" s="101">
        <f t="shared" si="55"/>
        <v>33918369.550215654</v>
      </c>
    </row>
    <row r="1764" spans="2:4" x14ac:dyDescent="0.25">
      <c r="B1764">
        <v>1740</v>
      </c>
      <c r="C1764" s="31">
        <f t="shared" si="54"/>
        <v>39025978</v>
      </c>
      <c r="D1764" s="101">
        <f t="shared" si="55"/>
        <v>33937874.075546429</v>
      </c>
    </row>
    <row r="1765" spans="2:4" x14ac:dyDescent="0.25">
      <c r="B1765">
        <v>1741</v>
      </c>
      <c r="C1765" s="31">
        <f t="shared" si="54"/>
        <v>39036990</v>
      </c>
      <c r="D1765" s="101">
        <f t="shared" si="55"/>
        <v>33957378.600877203</v>
      </c>
    </row>
    <row r="1766" spans="2:4" x14ac:dyDescent="0.25">
      <c r="B1766">
        <v>1742</v>
      </c>
      <c r="C1766" s="31">
        <f t="shared" si="54"/>
        <v>39048002</v>
      </c>
      <c r="D1766" s="101">
        <f t="shared" si="55"/>
        <v>33976883.126207978</v>
      </c>
    </row>
    <row r="1767" spans="2:4" x14ac:dyDescent="0.25">
      <c r="B1767">
        <v>1743</v>
      </c>
      <c r="C1767" s="31">
        <f t="shared" si="54"/>
        <v>39059014</v>
      </c>
      <c r="D1767" s="101">
        <f t="shared" si="55"/>
        <v>33996387.651538752</v>
      </c>
    </row>
    <row r="1768" spans="2:4" x14ac:dyDescent="0.25">
      <c r="B1768">
        <v>1744</v>
      </c>
      <c r="C1768" s="31">
        <f t="shared" si="54"/>
        <v>39070026</v>
      </c>
      <c r="D1768" s="101">
        <f t="shared" si="55"/>
        <v>34015892.176869527</v>
      </c>
    </row>
    <row r="1769" spans="2:4" x14ac:dyDescent="0.25">
      <c r="B1769">
        <v>1745</v>
      </c>
      <c r="C1769" s="31">
        <f t="shared" si="54"/>
        <v>39081038</v>
      </c>
      <c r="D1769" s="101">
        <f t="shared" si="55"/>
        <v>34035396.702200301</v>
      </c>
    </row>
    <row r="1770" spans="2:4" x14ac:dyDescent="0.25">
      <c r="B1770">
        <v>1746</v>
      </c>
      <c r="C1770" s="31">
        <f t="shared" si="54"/>
        <v>39092050</v>
      </c>
      <c r="D1770" s="101">
        <f t="shared" si="55"/>
        <v>34054901.227531068</v>
      </c>
    </row>
    <row r="1771" spans="2:4" x14ac:dyDescent="0.25">
      <c r="B1771">
        <v>1747</v>
      </c>
      <c r="C1771" s="31">
        <f t="shared" si="54"/>
        <v>39103062</v>
      </c>
      <c r="D1771" s="101">
        <f t="shared" si="55"/>
        <v>34074405.752861843</v>
      </c>
    </row>
    <row r="1772" spans="2:4" x14ac:dyDescent="0.25">
      <c r="B1772">
        <v>1748</v>
      </c>
      <c r="C1772" s="31">
        <f t="shared" si="54"/>
        <v>39114074</v>
      </c>
      <c r="D1772" s="101">
        <f t="shared" si="55"/>
        <v>34093910.278192617</v>
      </c>
    </row>
    <row r="1773" spans="2:4" x14ac:dyDescent="0.25">
      <c r="B1773">
        <v>1749</v>
      </c>
      <c r="C1773" s="31">
        <f t="shared" si="54"/>
        <v>39125086</v>
      </c>
      <c r="D1773" s="101">
        <f t="shared" si="55"/>
        <v>34113414.803523391</v>
      </c>
    </row>
    <row r="1774" spans="2:4" x14ac:dyDescent="0.25">
      <c r="B1774">
        <v>1750</v>
      </c>
      <c r="C1774" s="31">
        <f t="shared" si="54"/>
        <v>39136098</v>
      </c>
      <c r="D1774" s="101">
        <f t="shared" si="55"/>
        <v>34132919.328854166</v>
      </c>
    </row>
    <row r="1775" spans="2:4" x14ac:dyDescent="0.25">
      <c r="B1775">
        <v>1751</v>
      </c>
      <c r="C1775" s="31">
        <f t="shared" si="54"/>
        <v>39147110</v>
      </c>
      <c r="D1775" s="101">
        <f t="shared" si="55"/>
        <v>34152423.85418494</v>
      </c>
    </row>
    <row r="1776" spans="2:4" x14ac:dyDescent="0.25">
      <c r="B1776">
        <v>1752</v>
      </c>
      <c r="C1776" s="31">
        <f t="shared" si="54"/>
        <v>39158122</v>
      </c>
      <c r="D1776" s="101">
        <f t="shared" si="55"/>
        <v>34171928.379515715</v>
      </c>
    </row>
    <row r="1777" spans="2:4" x14ac:dyDescent="0.25">
      <c r="B1777">
        <v>1753</v>
      </c>
      <c r="C1777" s="31">
        <f t="shared" si="54"/>
        <v>39169134</v>
      </c>
      <c r="D1777" s="101">
        <f t="shared" si="55"/>
        <v>34191432.904846489</v>
      </c>
    </row>
    <row r="1778" spans="2:4" x14ac:dyDescent="0.25">
      <c r="B1778">
        <v>1754</v>
      </c>
      <c r="C1778" s="31">
        <f t="shared" si="54"/>
        <v>39180146</v>
      </c>
      <c r="D1778" s="101">
        <f t="shared" si="55"/>
        <v>34210937.430177264</v>
      </c>
    </row>
    <row r="1779" spans="2:4" x14ac:dyDescent="0.25">
      <c r="B1779">
        <v>1755</v>
      </c>
      <c r="C1779" s="31">
        <f t="shared" si="54"/>
        <v>39191158</v>
      </c>
      <c r="D1779" s="101">
        <f t="shared" si="55"/>
        <v>34230441.955508038</v>
      </c>
    </row>
    <row r="1780" spans="2:4" x14ac:dyDescent="0.25">
      <c r="B1780">
        <v>1756</v>
      </c>
      <c r="C1780" s="31">
        <f t="shared" si="54"/>
        <v>39202170</v>
      </c>
      <c r="D1780" s="101">
        <f t="shared" si="55"/>
        <v>34249946.480838813</v>
      </c>
    </row>
    <row r="1781" spans="2:4" x14ac:dyDescent="0.25">
      <c r="B1781">
        <v>1757</v>
      </c>
      <c r="C1781" s="31">
        <f t="shared" si="54"/>
        <v>39213182</v>
      </c>
      <c r="D1781" s="101">
        <f t="shared" si="55"/>
        <v>34269451.00616958</v>
      </c>
    </row>
    <row r="1782" spans="2:4" x14ac:dyDescent="0.25">
      <c r="B1782">
        <v>1758</v>
      </c>
      <c r="C1782" s="31">
        <f t="shared" si="54"/>
        <v>39224194</v>
      </c>
      <c r="D1782" s="101">
        <f t="shared" si="55"/>
        <v>34288955.531500354</v>
      </c>
    </row>
    <row r="1783" spans="2:4" x14ac:dyDescent="0.25">
      <c r="B1783">
        <v>1759</v>
      </c>
      <c r="C1783" s="31">
        <f t="shared" si="54"/>
        <v>39235206</v>
      </c>
      <c r="D1783" s="101">
        <f t="shared" si="55"/>
        <v>34308460.056831129</v>
      </c>
    </row>
    <row r="1784" spans="2:4" x14ac:dyDescent="0.25">
      <c r="B1784">
        <v>1760</v>
      </c>
      <c r="C1784" s="31">
        <f t="shared" si="54"/>
        <v>39246218</v>
      </c>
      <c r="D1784" s="101">
        <f t="shared" si="55"/>
        <v>34327964.582161903</v>
      </c>
    </row>
    <row r="1785" spans="2:4" x14ac:dyDescent="0.25">
      <c r="B1785">
        <v>1761</v>
      </c>
      <c r="C1785" s="31">
        <f t="shared" si="54"/>
        <v>39257230</v>
      </c>
      <c r="D1785" s="101">
        <f t="shared" si="55"/>
        <v>34347469.107492678</v>
      </c>
    </row>
    <row r="1786" spans="2:4" x14ac:dyDescent="0.25">
      <c r="B1786">
        <v>1762</v>
      </c>
      <c r="C1786" s="31">
        <f t="shared" si="54"/>
        <v>39268242</v>
      </c>
      <c r="D1786" s="101">
        <f t="shared" si="55"/>
        <v>34366973.632823452</v>
      </c>
    </row>
    <row r="1787" spans="2:4" x14ac:dyDescent="0.25">
      <c r="B1787">
        <v>1763</v>
      </c>
      <c r="C1787" s="31">
        <f t="shared" si="54"/>
        <v>39279254</v>
      </c>
      <c r="D1787" s="101">
        <f t="shared" si="55"/>
        <v>34386478.158154227</v>
      </c>
    </row>
    <row r="1788" spans="2:4" x14ac:dyDescent="0.25">
      <c r="B1788">
        <v>1764</v>
      </c>
      <c r="C1788" s="31">
        <f t="shared" si="54"/>
        <v>39290266</v>
      </c>
      <c r="D1788" s="101">
        <f t="shared" si="55"/>
        <v>34405982.683485001</v>
      </c>
    </row>
    <row r="1789" spans="2:4" x14ac:dyDescent="0.25">
      <c r="B1789">
        <v>1765</v>
      </c>
      <c r="C1789" s="31">
        <f t="shared" si="54"/>
        <v>39301278</v>
      </c>
      <c r="D1789" s="101">
        <f t="shared" si="55"/>
        <v>34425487.208815776</v>
      </c>
    </row>
    <row r="1790" spans="2:4" x14ac:dyDescent="0.25">
      <c r="B1790">
        <v>1766</v>
      </c>
      <c r="C1790" s="31">
        <f t="shared" si="54"/>
        <v>39312290</v>
      </c>
      <c r="D1790" s="101">
        <f t="shared" si="55"/>
        <v>34444991.73414655</v>
      </c>
    </row>
    <row r="1791" spans="2:4" x14ac:dyDescent="0.25">
      <c r="B1791">
        <v>1767</v>
      </c>
      <c r="C1791" s="31">
        <f t="shared" si="54"/>
        <v>39323302</v>
      </c>
      <c r="D1791" s="101">
        <f t="shared" si="55"/>
        <v>34464496.259477325</v>
      </c>
    </row>
    <row r="1792" spans="2:4" x14ac:dyDescent="0.25">
      <c r="B1792">
        <v>1768</v>
      </c>
      <c r="C1792" s="31">
        <f t="shared" si="54"/>
        <v>39334314</v>
      </c>
      <c r="D1792" s="101">
        <f t="shared" si="55"/>
        <v>34484000.784808092</v>
      </c>
    </row>
    <row r="1793" spans="2:4" x14ac:dyDescent="0.25">
      <c r="B1793">
        <v>1769</v>
      </c>
      <c r="C1793" s="31">
        <f t="shared" si="54"/>
        <v>39345326</v>
      </c>
      <c r="D1793" s="101">
        <f t="shared" si="55"/>
        <v>34503505.310138866</v>
      </c>
    </row>
    <row r="1794" spans="2:4" x14ac:dyDescent="0.25">
      <c r="B1794">
        <v>1770</v>
      </c>
      <c r="C1794" s="31">
        <f t="shared" si="54"/>
        <v>39356338</v>
      </c>
      <c r="D1794" s="101">
        <f t="shared" si="55"/>
        <v>34523009.835469641</v>
      </c>
    </row>
    <row r="1795" spans="2:4" x14ac:dyDescent="0.25">
      <c r="B1795">
        <v>1771</v>
      </c>
      <c r="C1795" s="31">
        <f t="shared" si="54"/>
        <v>39367350</v>
      </c>
      <c r="D1795" s="101">
        <f t="shared" si="55"/>
        <v>34542514.360800415</v>
      </c>
    </row>
    <row r="1796" spans="2:4" x14ac:dyDescent="0.25">
      <c r="B1796">
        <v>1772</v>
      </c>
      <c r="C1796" s="31">
        <f t="shared" si="54"/>
        <v>39378362</v>
      </c>
      <c r="D1796" s="101">
        <f t="shared" si="55"/>
        <v>34562018.88613119</v>
      </c>
    </row>
    <row r="1797" spans="2:4" x14ac:dyDescent="0.25">
      <c r="B1797">
        <v>1773</v>
      </c>
      <c r="C1797" s="31">
        <f t="shared" si="54"/>
        <v>39389374</v>
      </c>
      <c r="D1797" s="101">
        <f t="shared" si="55"/>
        <v>34581523.411461964</v>
      </c>
    </row>
    <row r="1798" spans="2:4" x14ac:dyDescent="0.25">
      <c r="B1798">
        <v>1774</v>
      </c>
      <c r="C1798" s="31">
        <f t="shared" si="54"/>
        <v>39400386</v>
      </c>
      <c r="D1798" s="101">
        <f t="shared" si="55"/>
        <v>34601027.936792739</v>
      </c>
    </row>
    <row r="1799" spans="2:4" x14ac:dyDescent="0.25">
      <c r="B1799">
        <v>1775</v>
      </c>
      <c r="C1799" s="31">
        <f t="shared" si="54"/>
        <v>39411398</v>
      </c>
      <c r="D1799" s="101">
        <f t="shared" si="55"/>
        <v>34620532.462123513</v>
      </c>
    </row>
    <row r="1800" spans="2:4" x14ac:dyDescent="0.25">
      <c r="B1800">
        <v>1776</v>
      </c>
      <c r="C1800" s="31">
        <f t="shared" si="54"/>
        <v>39422410</v>
      </c>
      <c r="D1800" s="101">
        <f t="shared" si="55"/>
        <v>34640036.987454288</v>
      </c>
    </row>
    <row r="1801" spans="2:4" x14ac:dyDescent="0.25">
      <c r="B1801">
        <v>1777</v>
      </c>
      <c r="C1801" s="31">
        <f t="shared" si="54"/>
        <v>39433422</v>
      </c>
      <c r="D1801" s="101">
        <f t="shared" si="55"/>
        <v>34659541.512785062</v>
      </c>
    </row>
    <row r="1802" spans="2:4" x14ac:dyDescent="0.25">
      <c r="B1802">
        <v>1778</v>
      </c>
      <c r="C1802" s="31">
        <f t="shared" si="54"/>
        <v>39444434</v>
      </c>
      <c r="D1802" s="101">
        <f t="shared" si="55"/>
        <v>34679046.038115837</v>
      </c>
    </row>
    <row r="1803" spans="2:4" x14ac:dyDescent="0.25">
      <c r="B1803">
        <v>1779</v>
      </c>
      <c r="C1803" s="31">
        <f t="shared" si="54"/>
        <v>39455446</v>
      </c>
      <c r="D1803" s="101">
        <f t="shared" si="55"/>
        <v>34698550.563446604</v>
      </c>
    </row>
    <row r="1804" spans="2:4" x14ac:dyDescent="0.25">
      <c r="B1804">
        <v>1780</v>
      </c>
      <c r="C1804" s="31">
        <f t="shared" si="54"/>
        <v>39466458</v>
      </c>
      <c r="D1804" s="101">
        <f t="shared" si="55"/>
        <v>34718055.088777378</v>
      </c>
    </row>
    <row r="1805" spans="2:4" x14ac:dyDescent="0.25">
      <c r="B1805">
        <v>1781</v>
      </c>
      <c r="C1805" s="31">
        <f t="shared" si="54"/>
        <v>39477470</v>
      </c>
      <c r="D1805" s="101">
        <f t="shared" si="55"/>
        <v>34737559.614108153</v>
      </c>
    </row>
    <row r="1806" spans="2:4" x14ac:dyDescent="0.25">
      <c r="B1806">
        <v>1782</v>
      </c>
      <c r="C1806" s="31">
        <f t="shared" si="54"/>
        <v>39488482</v>
      </c>
      <c r="D1806" s="101">
        <f t="shared" si="55"/>
        <v>34757064.139438927</v>
      </c>
    </row>
    <row r="1807" spans="2:4" x14ac:dyDescent="0.25">
      <c r="B1807">
        <v>1783</v>
      </c>
      <c r="C1807" s="31">
        <f t="shared" si="54"/>
        <v>39499494</v>
      </c>
      <c r="D1807" s="101">
        <f t="shared" si="55"/>
        <v>34776568.664769702</v>
      </c>
    </row>
    <row r="1808" spans="2:4" x14ac:dyDescent="0.25">
      <c r="B1808">
        <v>1784</v>
      </c>
      <c r="C1808" s="31">
        <f t="shared" si="54"/>
        <v>39510506</v>
      </c>
      <c r="D1808" s="101">
        <f t="shared" si="55"/>
        <v>34796073.190100476</v>
      </c>
    </row>
    <row r="1809" spans="2:4" x14ac:dyDescent="0.25">
      <c r="B1809">
        <v>1785</v>
      </c>
      <c r="C1809" s="31">
        <f t="shared" si="54"/>
        <v>39521518</v>
      </c>
      <c r="D1809" s="101">
        <f t="shared" si="55"/>
        <v>34815577.715431251</v>
      </c>
    </row>
    <row r="1810" spans="2:4" x14ac:dyDescent="0.25">
      <c r="B1810">
        <v>1786</v>
      </c>
      <c r="C1810" s="31">
        <f t="shared" si="54"/>
        <v>39532530</v>
      </c>
      <c r="D1810" s="101">
        <f t="shared" si="55"/>
        <v>34835082.240762025</v>
      </c>
    </row>
    <row r="1811" spans="2:4" x14ac:dyDescent="0.25">
      <c r="B1811">
        <v>1787</v>
      </c>
      <c r="C1811" s="31">
        <f t="shared" si="54"/>
        <v>39543542</v>
      </c>
      <c r="D1811" s="101">
        <f t="shared" si="55"/>
        <v>34854586.7660928</v>
      </c>
    </row>
    <row r="1812" spans="2:4" x14ac:dyDescent="0.25">
      <c r="B1812">
        <v>1788</v>
      </c>
      <c r="C1812" s="31">
        <f t="shared" si="54"/>
        <v>39554554</v>
      </c>
      <c r="D1812" s="101">
        <f t="shared" si="55"/>
        <v>34874091.291423574</v>
      </c>
    </row>
    <row r="1813" spans="2:4" x14ac:dyDescent="0.25">
      <c r="B1813">
        <v>1789</v>
      </c>
      <c r="C1813" s="31">
        <f t="shared" si="54"/>
        <v>39565566</v>
      </c>
      <c r="D1813" s="101">
        <f t="shared" si="55"/>
        <v>34893595.816754349</v>
      </c>
    </row>
    <row r="1814" spans="2:4" x14ac:dyDescent="0.25">
      <c r="B1814">
        <v>1790</v>
      </c>
      <c r="C1814" s="31">
        <f t="shared" si="54"/>
        <v>39576578</v>
      </c>
      <c r="D1814" s="101">
        <f t="shared" si="55"/>
        <v>34913100.342085116</v>
      </c>
    </row>
    <row r="1815" spans="2:4" x14ac:dyDescent="0.25">
      <c r="B1815">
        <v>1791</v>
      </c>
      <c r="C1815" s="31">
        <f t="shared" si="54"/>
        <v>39587590</v>
      </c>
      <c r="D1815" s="101">
        <f t="shared" si="55"/>
        <v>34932604.86741589</v>
      </c>
    </row>
    <row r="1816" spans="2:4" x14ac:dyDescent="0.25">
      <c r="B1816">
        <v>1792</v>
      </c>
      <c r="C1816" s="31">
        <f t="shared" si="54"/>
        <v>39598602</v>
      </c>
      <c r="D1816" s="101">
        <f t="shared" si="55"/>
        <v>34952109.392746665</v>
      </c>
    </row>
    <row r="1817" spans="2:4" x14ac:dyDescent="0.25">
      <c r="B1817">
        <v>1793</v>
      </c>
      <c r="C1817" s="31">
        <f t="shared" ref="C1817:C1880" si="56">$C$9+$C$17*B1817</f>
        <v>39609614</v>
      </c>
      <c r="D1817" s="101">
        <f t="shared" ref="D1817:D1880" si="57">$C$19*B1817</f>
        <v>34971613.918077439</v>
      </c>
    </row>
    <row r="1818" spans="2:4" x14ac:dyDescent="0.25">
      <c r="B1818">
        <v>1794</v>
      </c>
      <c r="C1818" s="31">
        <f t="shared" si="56"/>
        <v>39620626</v>
      </c>
      <c r="D1818" s="101">
        <f t="shared" si="57"/>
        <v>34991118.443408214</v>
      </c>
    </row>
    <row r="1819" spans="2:4" x14ac:dyDescent="0.25">
      <c r="B1819">
        <v>1795</v>
      </c>
      <c r="C1819" s="31">
        <f t="shared" si="56"/>
        <v>39631638</v>
      </c>
      <c r="D1819" s="101">
        <f t="shared" si="57"/>
        <v>35010622.968738988</v>
      </c>
    </row>
    <row r="1820" spans="2:4" x14ac:dyDescent="0.25">
      <c r="B1820">
        <v>1796</v>
      </c>
      <c r="C1820" s="31">
        <f t="shared" si="56"/>
        <v>39642650</v>
      </c>
      <c r="D1820" s="101">
        <f t="shared" si="57"/>
        <v>35030127.494069763</v>
      </c>
    </row>
    <row r="1821" spans="2:4" x14ac:dyDescent="0.25">
      <c r="B1821">
        <v>1797</v>
      </c>
      <c r="C1821" s="31">
        <f t="shared" si="56"/>
        <v>39653662</v>
      </c>
      <c r="D1821" s="101">
        <f t="shared" si="57"/>
        <v>35049632.019400537</v>
      </c>
    </row>
    <row r="1822" spans="2:4" x14ac:dyDescent="0.25">
      <c r="B1822">
        <v>1798</v>
      </c>
      <c r="C1822" s="31">
        <f t="shared" si="56"/>
        <v>39664674</v>
      </c>
      <c r="D1822" s="101">
        <f t="shared" si="57"/>
        <v>35069136.544731312</v>
      </c>
    </row>
    <row r="1823" spans="2:4" x14ac:dyDescent="0.25">
      <c r="B1823">
        <v>1799</v>
      </c>
      <c r="C1823" s="31">
        <f t="shared" si="56"/>
        <v>39675686</v>
      </c>
      <c r="D1823" s="101">
        <f t="shared" si="57"/>
        <v>35088641.070062086</v>
      </c>
    </row>
    <row r="1824" spans="2:4" x14ac:dyDescent="0.25">
      <c r="B1824">
        <v>1800</v>
      </c>
      <c r="C1824" s="31">
        <f t="shared" si="56"/>
        <v>39686698</v>
      </c>
      <c r="D1824" s="101">
        <f t="shared" si="57"/>
        <v>35108145.59539286</v>
      </c>
    </row>
    <row r="1825" spans="2:4" x14ac:dyDescent="0.25">
      <c r="B1825">
        <v>1801</v>
      </c>
      <c r="C1825" s="31">
        <f t="shared" si="56"/>
        <v>39697710</v>
      </c>
      <c r="D1825" s="101">
        <f t="shared" si="57"/>
        <v>35127650.120723628</v>
      </c>
    </row>
    <row r="1826" spans="2:4" x14ac:dyDescent="0.25">
      <c r="B1826">
        <v>1802</v>
      </c>
      <c r="C1826" s="31">
        <f t="shared" si="56"/>
        <v>39708722</v>
      </c>
      <c r="D1826" s="101">
        <f t="shared" si="57"/>
        <v>35147154.646054402</v>
      </c>
    </row>
    <row r="1827" spans="2:4" x14ac:dyDescent="0.25">
      <c r="B1827">
        <v>1803</v>
      </c>
      <c r="C1827" s="31">
        <f t="shared" si="56"/>
        <v>39719734</v>
      </c>
      <c r="D1827" s="101">
        <f t="shared" si="57"/>
        <v>35166659.171385176</v>
      </c>
    </row>
    <row r="1828" spans="2:4" x14ac:dyDescent="0.25">
      <c r="B1828">
        <v>1804</v>
      </c>
      <c r="C1828" s="31">
        <f t="shared" si="56"/>
        <v>39730746</v>
      </c>
      <c r="D1828" s="101">
        <f t="shared" si="57"/>
        <v>35186163.696715951</v>
      </c>
    </row>
    <row r="1829" spans="2:4" x14ac:dyDescent="0.25">
      <c r="B1829">
        <v>1805</v>
      </c>
      <c r="C1829" s="31">
        <f t="shared" si="56"/>
        <v>39741758</v>
      </c>
      <c r="D1829" s="101">
        <f t="shared" si="57"/>
        <v>35205668.222046725</v>
      </c>
    </row>
    <row r="1830" spans="2:4" x14ac:dyDescent="0.25">
      <c r="B1830">
        <v>1806</v>
      </c>
      <c r="C1830" s="31">
        <f t="shared" si="56"/>
        <v>39752770</v>
      </c>
      <c r="D1830" s="101">
        <f t="shared" si="57"/>
        <v>35225172.7473775</v>
      </c>
    </row>
    <row r="1831" spans="2:4" x14ac:dyDescent="0.25">
      <c r="B1831">
        <v>1807</v>
      </c>
      <c r="C1831" s="31">
        <f t="shared" si="56"/>
        <v>39763782</v>
      </c>
      <c r="D1831" s="101">
        <f t="shared" si="57"/>
        <v>35244677.272708274</v>
      </c>
    </row>
    <row r="1832" spans="2:4" x14ac:dyDescent="0.25">
      <c r="B1832">
        <v>1808</v>
      </c>
      <c r="C1832" s="31">
        <f t="shared" si="56"/>
        <v>39774794</v>
      </c>
      <c r="D1832" s="101">
        <f t="shared" si="57"/>
        <v>35264181.798039049</v>
      </c>
    </row>
    <row r="1833" spans="2:4" x14ac:dyDescent="0.25">
      <c r="B1833">
        <v>1809</v>
      </c>
      <c r="C1833" s="31">
        <f t="shared" si="56"/>
        <v>39785806</v>
      </c>
      <c r="D1833" s="101">
        <f t="shared" si="57"/>
        <v>35283686.323369823</v>
      </c>
    </row>
    <row r="1834" spans="2:4" x14ac:dyDescent="0.25">
      <c r="B1834">
        <v>1810</v>
      </c>
      <c r="C1834" s="31">
        <f t="shared" si="56"/>
        <v>39796818</v>
      </c>
      <c r="D1834" s="101">
        <f t="shared" si="57"/>
        <v>35303190.848700598</v>
      </c>
    </row>
    <row r="1835" spans="2:4" x14ac:dyDescent="0.25">
      <c r="B1835">
        <v>1811</v>
      </c>
      <c r="C1835" s="31">
        <f t="shared" si="56"/>
        <v>39807830</v>
      </c>
      <c r="D1835" s="101">
        <f t="shared" si="57"/>
        <v>35322695.374031372</v>
      </c>
    </row>
    <row r="1836" spans="2:4" x14ac:dyDescent="0.25">
      <c r="B1836">
        <v>1812</v>
      </c>
      <c r="C1836" s="31">
        <f t="shared" si="56"/>
        <v>39818842</v>
      </c>
      <c r="D1836" s="101">
        <f t="shared" si="57"/>
        <v>35342199.899362139</v>
      </c>
    </row>
    <row r="1837" spans="2:4" x14ac:dyDescent="0.25">
      <c r="B1837">
        <v>1813</v>
      </c>
      <c r="C1837" s="31">
        <f t="shared" si="56"/>
        <v>39829854</v>
      </c>
      <c r="D1837" s="101">
        <f t="shared" si="57"/>
        <v>35361704.424692914</v>
      </c>
    </row>
    <row r="1838" spans="2:4" x14ac:dyDescent="0.25">
      <c r="B1838">
        <v>1814</v>
      </c>
      <c r="C1838" s="31">
        <f t="shared" si="56"/>
        <v>39840866</v>
      </c>
      <c r="D1838" s="101">
        <f t="shared" si="57"/>
        <v>35381208.950023688</v>
      </c>
    </row>
    <row r="1839" spans="2:4" x14ac:dyDescent="0.25">
      <c r="B1839">
        <v>1815</v>
      </c>
      <c r="C1839" s="31">
        <f t="shared" si="56"/>
        <v>39851878</v>
      </c>
      <c r="D1839" s="101">
        <f t="shared" si="57"/>
        <v>35400713.475354463</v>
      </c>
    </row>
    <row r="1840" spans="2:4" x14ac:dyDescent="0.25">
      <c r="B1840">
        <v>1816</v>
      </c>
      <c r="C1840" s="31">
        <f t="shared" si="56"/>
        <v>39862890</v>
      </c>
      <c r="D1840" s="101">
        <f t="shared" si="57"/>
        <v>35420218.000685237</v>
      </c>
    </row>
    <row r="1841" spans="2:4" x14ac:dyDescent="0.25">
      <c r="B1841">
        <v>1817</v>
      </c>
      <c r="C1841" s="31">
        <f t="shared" si="56"/>
        <v>39873902</v>
      </c>
      <c r="D1841" s="101">
        <f t="shared" si="57"/>
        <v>35439722.526016012</v>
      </c>
    </row>
    <row r="1842" spans="2:4" x14ac:dyDescent="0.25">
      <c r="B1842">
        <v>1818</v>
      </c>
      <c r="C1842" s="31">
        <f t="shared" si="56"/>
        <v>39884914</v>
      </c>
      <c r="D1842" s="101">
        <f t="shared" si="57"/>
        <v>35459227.051346786</v>
      </c>
    </row>
    <row r="1843" spans="2:4" x14ac:dyDescent="0.25">
      <c r="B1843">
        <v>1819</v>
      </c>
      <c r="C1843" s="31">
        <f t="shared" si="56"/>
        <v>39895926</v>
      </c>
      <c r="D1843" s="101">
        <f t="shared" si="57"/>
        <v>35478731.576677561</v>
      </c>
    </row>
    <row r="1844" spans="2:4" x14ac:dyDescent="0.25">
      <c r="B1844">
        <v>1820</v>
      </c>
      <c r="C1844" s="31">
        <f t="shared" si="56"/>
        <v>39906938</v>
      </c>
      <c r="D1844" s="101">
        <f t="shared" si="57"/>
        <v>35498236.102008335</v>
      </c>
    </row>
    <row r="1845" spans="2:4" x14ac:dyDescent="0.25">
      <c r="B1845">
        <v>1821</v>
      </c>
      <c r="C1845" s="31">
        <f t="shared" si="56"/>
        <v>39917950</v>
      </c>
      <c r="D1845" s="101">
        <f t="shared" si="57"/>
        <v>35517740.62733911</v>
      </c>
    </row>
    <row r="1846" spans="2:4" x14ac:dyDescent="0.25">
      <c r="B1846">
        <v>1822</v>
      </c>
      <c r="C1846" s="31">
        <f t="shared" si="56"/>
        <v>39928962</v>
      </c>
      <c r="D1846" s="101">
        <f t="shared" si="57"/>
        <v>35537245.152669884</v>
      </c>
    </row>
    <row r="1847" spans="2:4" x14ac:dyDescent="0.25">
      <c r="B1847">
        <v>1823</v>
      </c>
      <c r="C1847" s="31">
        <f t="shared" si="56"/>
        <v>39939974</v>
      </c>
      <c r="D1847" s="101">
        <f t="shared" si="57"/>
        <v>35556749.678000651</v>
      </c>
    </row>
    <row r="1848" spans="2:4" x14ac:dyDescent="0.25">
      <c r="B1848">
        <v>1824</v>
      </c>
      <c r="C1848" s="31">
        <f t="shared" si="56"/>
        <v>39950986</v>
      </c>
      <c r="D1848" s="101">
        <f t="shared" si="57"/>
        <v>35576254.203331426</v>
      </c>
    </row>
    <row r="1849" spans="2:4" x14ac:dyDescent="0.25">
      <c r="B1849">
        <v>1825</v>
      </c>
      <c r="C1849" s="31">
        <f t="shared" si="56"/>
        <v>39961998</v>
      </c>
      <c r="D1849" s="101">
        <f t="shared" si="57"/>
        <v>35595758.7286622</v>
      </c>
    </row>
    <row r="1850" spans="2:4" x14ac:dyDescent="0.25">
      <c r="B1850">
        <v>1826</v>
      </c>
      <c r="C1850" s="31">
        <f t="shared" si="56"/>
        <v>39973010</v>
      </c>
      <c r="D1850" s="101">
        <f t="shared" si="57"/>
        <v>35615263.253992975</v>
      </c>
    </row>
    <row r="1851" spans="2:4" x14ac:dyDescent="0.25">
      <c r="B1851">
        <v>1827</v>
      </c>
      <c r="C1851" s="31">
        <f t="shared" si="56"/>
        <v>39984022</v>
      </c>
      <c r="D1851" s="101">
        <f t="shared" si="57"/>
        <v>35634767.779323749</v>
      </c>
    </row>
    <row r="1852" spans="2:4" x14ac:dyDescent="0.25">
      <c r="B1852">
        <v>1828</v>
      </c>
      <c r="C1852" s="31">
        <f t="shared" si="56"/>
        <v>39995034</v>
      </c>
      <c r="D1852" s="101">
        <f t="shared" si="57"/>
        <v>35654272.304654524</v>
      </c>
    </row>
    <row r="1853" spans="2:4" x14ac:dyDescent="0.25">
      <c r="B1853">
        <v>1829</v>
      </c>
      <c r="C1853" s="31">
        <f t="shared" si="56"/>
        <v>40006046</v>
      </c>
      <c r="D1853" s="101">
        <f t="shared" si="57"/>
        <v>35673776.829985298</v>
      </c>
    </row>
    <row r="1854" spans="2:4" x14ac:dyDescent="0.25">
      <c r="B1854">
        <v>1830</v>
      </c>
      <c r="C1854" s="31">
        <f t="shared" si="56"/>
        <v>40017058</v>
      </c>
      <c r="D1854" s="101">
        <f t="shared" si="57"/>
        <v>35693281.355316073</v>
      </c>
    </row>
    <row r="1855" spans="2:4" x14ac:dyDescent="0.25">
      <c r="B1855">
        <v>1831</v>
      </c>
      <c r="C1855" s="31">
        <f t="shared" si="56"/>
        <v>40028070</v>
      </c>
      <c r="D1855" s="101">
        <f t="shared" si="57"/>
        <v>35712785.880646847</v>
      </c>
    </row>
    <row r="1856" spans="2:4" x14ac:dyDescent="0.25">
      <c r="B1856">
        <v>1832</v>
      </c>
      <c r="C1856" s="31">
        <f t="shared" si="56"/>
        <v>40039082</v>
      </c>
      <c r="D1856" s="101">
        <f t="shared" si="57"/>
        <v>35732290.405977622</v>
      </c>
    </row>
    <row r="1857" spans="2:4" x14ac:dyDescent="0.25">
      <c r="B1857">
        <v>1833</v>
      </c>
      <c r="C1857" s="31">
        <f t="shared" si="56"/>
        <v>40050094</v>
      </c>
      <c r="D1857" s="101">
        <f t="shared" si="57"/>
        <v>35751794.931308396</v>
      </c>
    </row>
    <row r="1858" spans="2:4" x14ac:dyDescent="0.25">
      <c r="B1858">
        <v>1834</v>
      </c>
      <c r="C1858" s="31">
        <f t="shared" si="56"/>
        <v>40061106</v>
      </c>
      <c r="D1858" s="101">
        <f t="shared" si="57"/>
        <v>35771299.456639163</v>
      </c>
    </row>
    <row r="1859" spans="2:4" x14ac:dyDescent="0.25">
      <c r="B1859">
        <v>1835</v>
      </c>
      <c r="C1859" s="31">
        <f t="shared" si="56"/>
        <v>40072118</v>
      </c>
      <c r="D1859" s="101">
        <f t="shared" si="57"/>
        <v>35790803.981969938</v>
      </c>
    </row>
    <row r="1860" spans="2:4" x14ac:dyDescent="0.25">
      <c r="B1860">
        <v>1836</v>
      </c>
      <c r="C1860" s="31">
        <f t="shared" si="56"/>
        <v>40083130</v>
      </c>
      <c r="D1860" s="101">
        <f t="shared" si="57"/>
        <v>35810308.507300712</v>
      </c>
    </row>
    <row r="1861" spans="2:4" x14ac:dyDescent="0.25">
      <c r="B1861">
        <v>1837</v>
      </c>
      <c r="C1861" s="31">
        <f t="shared" si="56"/>
        <v>40094142</v>
      </c>
      <c r="D1861" s="101">
        <f t="shared" si="57"/>
        <v>35829813.032631487</v>
      </c>
    </row>
    <row r="1862" spans="2:4" x14ac:dyDescent="0.25">
      <c r="B1862">
        <v>1838</v>
      </c>
      <c r="C1862" s="31">
        <f t="shared" si="56"/>
        <v>40105154</v>
      </c>
      <c r="D1862" s="101">
        <f t="shared" si="57"/>
        <v>35849317.557962261</v>
      </c>
    </row>
    <row r="1863" spans="2:4" x14ac:dyDescent="0.25">
      <c r="B1863">
        <v>1839</v>
      </c>
      <c r="C1863" s="31">
        <f t="shared" si="56"/>
        <v>40116166</v>
      </c>
      <c r="D1863" s="101">
        <f t="shared" si="57"/>
        <v>35868822.083293036</v>
      </c>
    </row>
    <row r="1864" spans="2:4" x14ac:dyDescent="0.25">
      <c r="B1864">
        <v>1840</v>
      </c>
      <c r="C1864" s="31">
        <f t="shared" si="56"/>
        <v>40127178</v>
      </c>
      <c r="D1864" s="101">
        <f t="shared" si="57"/>
        <v>35888326.60862381</v>
      </c>
    </row>
    <row r="1865" spans="2:4" x14ac:dyDescent="0.25">
      <c r="B1865">
        <v>1841</v>
      </c>
      <c r="C1865" s="31">
        <f t="shared" si="56"/>
        <v>40138190</v>
      </c>
      <c r="D1865" s="101">
        <f t="shared" si="57"/>
        <v>35907831.133954585</v>
      </c>
    </row>
    <row r="1866" spans="2:4" x14ac:dyDescent="0.25">
      <c r="B1866">
        <v>1842</v>
      </c>
      <c r="C1866" s="31">
        <f t="shared" si="56"/>
        <v>40149202</v>
      </c>
      <c r="D1866" s="101">
        <f t="shared" si="57"/>
        <v>35927335.659285359</v>
      </c>
    </row>
    <row r="1867" spans="2:4" x14ac:dyDescent="0.25">
      <c r="B1867">
        <v>1843</v>
      </c>
      <c r="C1867" s="31">
        <f t="shared" si="56"/>
        <v>40160214</v>
      </c>
      <c r="D1867" s="101">
        <f t="shared" si="57"/>
        <v>35946840.184616134</v>
      </c>
    </row>
    <row r="1868" spans="2:4" x14ac:dyDescent="0.25">
      <c r="B1868">
        <v>1844</v>
      </c>
      <c r="C1868" s="31">
        <f t="shared" si="56"/>
        <v>40171226</v>
      </c>
      <c r="D1868" s="101">
        <f t="shared" si="57"/>
        <v>35966344.709946908</v>
      </c>
    </row>
    <row r="1869" spans="2:4" x14ac:dyDescent="0.25">
      <c r="B1869">
        <v>1845</v>
      </c>
      <c r="C1869" s="31">
        <f t="shared" si="56"/>
        <v>40182238</v>
      </c>
      <c r="D1869" s="101">
        <f t="shared" si="57"/>
        <v>35985849.235277675</v>
      </c>
    </row>
    <row r="1870" spans="2:4" x14ac:dyDescent="0.25">
      <c r="B1870">
        <v>1846</v>
      </c>
      <c r="C1870" s="31">
        <f t="shared" si="56"/>
        <v>40193250</v>
      </c>
      <c r="D1870" s="101">
        <f t="shared" si="57"/>
        <v>36005353.76060845</v>
      </c>
    </row>
    <row r="1871" spans="2:4" x14ac:dyDescent="0.25">
      <c r="B1871">
        <v>1847</v>
      </c>
      <c r="C1871" s="31">
        <f t="shared" si="56"/>
        <v>40204262</v>
      </c>
      <c r="D1871" s="101">
        <f t="shared" si="57"/>
        <v>36024858.285939224</v>
      </c>
    </row>
    <row r="1872" spans="2:4" x14ac:dyDescent="0.25">
      <c r="B1872">
        <v>1848</v>
      </c>
      <c r="C1872" s="31">
        <f t="shared" si="56"/>
        <v>40215274</v>
      </c>
      <c r="D1872" s="101">
        <f t="shared" si="57"/>
        <v>36044362.811269999</v>
      </c>
    </row>
    <row r="1873" spans="2:4" x14ac:dyDescent="0.25">
      <c r="B1873">
        <v>1849</v>
      </c>
      <c r="C1873" s="31">
        <f t="shared" si="56"/>
        <v>40226286</v>
      </c>
      <c r="D1873" s="101">
        <f t="shared" si="57"/>
        <v>36063867.336600773</v>
      </c>
    </row>
    <row r="1874" spans="2:4" x14ac:dyDescent="0.25">
      <c r="B1874">
        <v>1850</v>
      </c>
      <c r="C1874" s="31">
        <f t="shared" si="56"/>
        <v>40237298</v>
      </c>
      <c r="D1874" s="101">
        <f t="shared" si="57"/>
        <v>36083371.861931548</v>
      </c>
    </row>
    <row r="1875" spans="2:4" x14ac:dyDescent="0.25">
      <c r="B1875">
        <v>1851</v>
      </c>
      <c r="C1875" s="31">
        <f t="shared" si="56"/>
        <v>40248310</v>
      </c>
      <c r="D1875" s="101">
        <f t="shared" si="57"/>
        <v>36102876.387262322</v>
      </c>
    </row>
    <row r="1876" spans="2:4" x14ac:dyDescent="0.25">
      <c r="B1876">
        <v>1852</v>
      </c>
      <c r="C1876" s="31">
        <f t="shared" si="56"/>
        <v>40259322</v>
      </c>
      <c r="D1876" s="101">
        <f t="shared" si="57"/>
        <v>36122380.912593096</v>
      </c>
    </row>
    <row r="1877" spans="2:4" x14ac:dyDescent="0.25">
      <c r="B1877">
        <v>1853</v>
      </c>
      <c r="C1877" s="31">
        <f t="shared" si="56"/>
        <v>40270334</v>
      </c>
      <c r="D1877" s="101">
        <f t="shared" si="57"/>
        <v>36141885.437923871</v>
      </c>
    </row>
    <row r="1878" spans="2:4" x14ac:dyDescent="0.25">
      <c r="B1878">
        <v>1854</v>
      </c>
      <c r="C1878" s="31">
        <f t="shared" si="56"/>
        <v>40281346</v>
      </c>
      <c r="D1878" s="101">
        <f t="shared" si="57"/>
        <v>36161389.963254645</v>
      </c>
    </row>
    <row r="1879" spans="2:4" x14ac:dyDescent="0.25">
      <c r="B1879">
        <v>1855</v>
      </c>
      <c r="C1879" s="31">
        <f t="shared" si="56"/>
        <v>40292358</v>
      </c>
      <c r="D1879" s="101">
        <f t="shared" si="57"/>
        <v>36180894.48858542</v>
      </c>
    </row>
    <row r="1880" spans="2:4" x14ac:dyDescent="0.25">
      <c r="B1880">
        <v>1856</v>
      </c>
      <c r="C1880" s="31">
        <f t="shared" si="56"/>
        <v>40303370</v>
      </c>
      <c r="D1880" s="101">
        <f t="shared" si="57"/>
        <v>36200399.013916187</v>
      </c>
    </row>
    <row r="1881" spans="2:4" x14ac:dyDescent="0.25">
      <c r="B1881">
        <v>1857</v>
      </c>
      <c r="C1881" s="31">
        <f t="shared" ref="C1881:C1944" si="58">$C$9+$C$17*B1881</f>
        <v>40314382</v>
      </c>
      <c r="D1881" s="101">
        <f t="shared" ref="D1881:D1944" si="59">$C$19*B1881</f>
        <v>36219903.539246961</v>
      </c>
    </row>
    <row r="1882" spans="2:4" x14ac:dyDescent="0.25">
      <c r="B1882">
        <v>1858</v>
      </c>
      <c r="C1882" s="31">
        <f t="shared" si="58"/>
        <v>40325394</v>
      </c>
      <c r="D1882" s="101">
        <f t="shared" si="59"/>
        <v>36239408.064577736</v>
      </c>
    </row>
    <row r="1883" spans="2:4" x14ac:dyDescent="0.25">
      <c r="B1883">
        <v>1859</v>
      </c>
      <c r="C1883" s="31">
        <f t="shared" si="58"/>
        <v>40336406</v>
      </c>
      <c r="D1883" s="101">
        <f t="shared" si="59"/>
        <v>36258912.58990851</v>
      </c>
    </row>
    <row r="1884" spans="2:4" x14ac:dyDescent="0.25">
      <c r="B1884">
        <v>1860</v>
      </c>
      <c r="C1884" s="31">
        <f t="shared" si="58"/>
        <v>40347418</v>
      </c>
      <c r="D1884" s="101">
        <f t="shared" si="59"/>
        <v>36278417.115239285</v>
      </c>
    </row>
    <row r="1885" spans="2:4" x14ac:dyDescent="0.25">
      <c r="B1885">
        <v>1861</v>
      </c>
      <c r="C1885" s="31">
        <f t="shared" si="58"/>
        <v>40358430</v>
      </c>
      <c r="D1885" s="101">
        <f t="shared" si="59"/>
        <v>36297921.640570059</v>
      </c>
    </row>
    <row r="1886" spans="2:4" x14ac:dyDescent="0.25">
      <c r="B1886">
        <v>1862</v>
      </c>
      <c r="C1886" s="31">
        <f t="shared" si="58"/>
        <v>40369442</v>
      </c>
      <c r="D1886" s="101">
        <f t="shared" si="59"/>
        <v>36317426.165900834</v>
      </c>
    </row>
    <row r="1887" spans="2:4" x14ac:dyDescent="0.25">
      <c r="B1887">
        <v>1863</v>
      </c>
      <c r="C1887" s="31">
        <f t="shared" si="58"/>
        <v>40380454</v>
      </c>
      <c r="D1887" s="101">
        <f t="shared" si="59"/>
        <v>36336930.691231608</v>
      </c>
    </row>
    <row r="1888" spans="2:4" x14ac:dyDescent="0.25">
      <c r="B1888">
        <v>1864</v>
      </c>
      <c r="C1888" s="31">
        <f t="shared" si="58"/>
        <v>40391466</v>
      </c>
      <c r="D1888" s="101">
        <f t="shared" si="59"/>
        <v>36356435.216562383</v>
      </c>
    </row>
    <row r="1889" spans="2:4" x14ac:dyDescent="0.25">
      <c r="B1889">
        <v>1865</v>
      </c>
      <c r="C1889" s="31">
        <f t="shared" si="58"/>
        <v>40402478</v>
      </c>
      <c r="D1889" s="101">
        <f t="shared" si="59"/>
        <v>36375939.741893157</v>
      </c>
    </row>
    <row r="1890" spans="2:4" x14ac:dyDescent="0.25">
      <c r="B1890">
        <v>1866</v>
      </c>
      <c r="C1890" s="31">
        <f t="shared" si="58"/>
        <v>40413490</v>
      </c>
      <c r="D1890" s="101">
        <f t="shared" si="59"/>
        <v>36395444.267223932</v>
      </c>
    </row>
    <row r="1891" spans="2:4" x14ac:dyDescent="0.25">
      <c r="B1891">
        <v>1867</v>
      </c>
      <c r="C1891" s="31">
        <f t="shared" si="58"/>
        <v>40424502</v>
      </c>
      <c r="D1891" s="101">
        <f t="shared" si="59"/>
        <v>36414948.792554699</v>
      </c>
    </row>
    <row r="1892" spans="2:4" x14ac:dyDescent="0.25">
      <c r="B1892">
        <v>1868</v>
      </c>
      <c r="C1892" s="31">
        <f t="shared" si="58"/>
        <v>40435514</v>
      </c>
      <c r="D1892" s="101">
        <f t="shared" si="59"/>
        <v>36434453.317885473</v>
      </c>
    </row>
    <row r="1893" spans="2:4" x14ac:dyDescent="0.25">
      <c r="B1893">
        <v>1869</v>
      </c>
      <c r="C1893" s="31">
        <f t="shared" si="58"/>
        <v>40446526</v>
      </c>
      <c r="D1893" s="101">
        <f t="shared" si="59"/>
        <v>36453957.843216248</v>
      </c>
    </row>
    <row r="1894" spans="2:4" x14ac:dyDescent="0.25">
      <c r="B1894">
        <v>1870</v>
      </c>
      <c r="C1894" s="31">
        <f t="shared" si="58"/>
        <v>40457538</v>
      </c>
      <c r="D1894" s="101">
        <f t="shared" si="59"/>
        <v>36473462.368547022</v>
      </c>
    </row>
    <row r="1895" spans="2:4" x14ac:dyDescent="0.25">
      <c r="B1895">
        <v>1871</v>
      </c>
      <c r="C1895" s="31">
        <f t="shared" si="58"/>
        <v>40468550</v>
      </c>
      <c r="D1895" s="101">
        <f t="shared" si="59"/>
        <v>36492966.893877797</v>
      </c>
    </row>
    <row r="1896" spans="2:4" x14ac:dyDescent="0.25">
      <c r="B1896">
        <v>1872</v>
      </c>
      <c r="C1896" s="31">
        <f t="shared" si="58"/>
        <v>40479562</v>
      </c>
      <c r="D1896" s="101">
        <f t="shared" si="59"/>
        <v>36512471.419208571</v>
      </c>
    </row>
    <row r="1897" spans="2:4" x14ac:dyDescent="0.25">
      <c r="B1897">
        <v>1873</v>
      </c>
      <c r="C1897" s="31">
        <f t="shared" si="58"/>
        <v>40490574</v>
      </c>
      <c r="D1897" s="101">
        <f t="shared" si="59"/>
        <v>36531975.944539346</v>
      </c>
    </row>
    <row r="1898" spans="2:4" x14ac:dyDescent="0.25">
      <c r="B1898">
        <v>1874</v>
      </c>
      <c r="C1898" s="31">
        <f t="shared" si="58"/>
        <v>40501586</v>
      </c>
      <c r="D1898" s="101">
        <f t="shared" si="59"/>
        <v>36551480.46987012</v>
      </c>
    </row>
    <row r="1899" spans="2:4" x14ac:dyDescent="0.25">
      <c r="B1899">
        <v>1875</v>
      </c>
      <c r="C1899" s="31">
        <f t="shared" si="58"/>
        <v>40512598</v>
      </c>
      <c r="D1899" s="101">
        <f t="shared" si="59"/>
        <v>36570984.995200895</v>
      </c>
    </row>
    <row r="1900" spans="2:4" x14ac:dyDescent="0.25">
      <c r="B1900">
        <v>1876</v>
      </c>
      <c r="C1900" s="31">
        <f t="shared" si="58"/>
        <v>40523610</v>
      </c>
      <c r="D1900" s="101">
        <f t="shared" si="59"/>
        <v>36590489.520531669</v>
      </c>
    </row>
    <row r="1901" spans="2:4" x14ac:dyDescent="0.25">
      <c r="B1901">
        <v>1877</v>
      </c>
      <c r="C1901" s="31">
        <f t="shared" si="58"/>
        <v>40534622</v>
      </c>
      <c r="D1901" s="101">
        <f t="shared" si="59"/>
        <v>36609994.045862444</v>
      </c>
    </row>
    <row r="1902" spans="2:4" x14ac:dyDescent="0.25">
      <c r="B1902">
        <v>1878</v>
      </c>
      <c r="C1902" s="31">
        <f t="shared" si="58"/>
        <v>40545634</v>
      </c>
      <c r="D1902" s="101">
        <f t="shared" si="59"/>
        <v>36629498.571193211</v>
      </c>
    </row>
    <row r="1903" spans="2:4" x14ac:dyDescent="0.25">
      <c r="B1903">
        <v>1879</v>
      </c>
      <c r="C1903" s="31">
        <f t="shared" si="58"/>
        <v>40556646</v>
      </c>
      <c r="D1903" s="101">
        <f t="shared" si="59"/>
        <v>36649003.096523985</v>
      </c>
    </row>
    <row r="1904" spans="2:4" x14ac:dyDescent="0.25">
      <c r="B1904">
        <v>1880</v>
      </c>
      <c r="C1904" s="31">
        <f t="shared" si="58"/>
        <v>40567658</v>
      </c>
      <c r="D1904" s="101">
        <f t="shared" si="59"/>
        <v>36668507.62185476</v>
      </c>
    </row>
    <row r="1905" spans="2:4" x14ac:dyDescent="0.25">
      <c r="B1905">
        <v>1881</v>
      </c>
      <c r="C1905" s="31">
        <f t="shared" si="58"/>
        <v>40578670</v>
      </c>
      <c r="D1905" s="101">
        <f t="shared" si="59"/>
        <v>36688012.147185534</v>
      </c>
    </row>
    <row r="1906" spans="2:4" x14ac:dyDescent="0.25">
      <c r="B1906">
        <v>1882</v>
      </c>
      <c r="C1906" s="31">
        <f t="shared" si="58"/>
        <v>40589682</v>
      </c>
      <c r="D1906" s="101">
        <f t="shared" si="59"/>
        <v>36707516.672516309</v>
      </c>
    </row>
    <row r="1907" spans="2:4" x14ac:dyDescent="0.25">
      <c r="B1907">
        <v>1883</v>
      </c>
      <c r="C1907" s="31">
        <f t="shared" si="58"/>
        <v>40600694</v>
      </c>
      <c r="D1907" s="101">
        <f t="shared" si="59"/>
        <v>36727021.197847083</v>
      </c>
    </row>
    <row r="1908" spans="2:4" x14ac:dyDescent="0.25">
      <c r="B1908">
        <v>1884</v>
      </c>
      <c r="C1908" s="31">
        <f t="shared" si="58"/>
        <v>40611706</v>
      </c>
      <c r="D1908" s="101">
        <f t="shared" si="59"/>
        <v>36746525.723177858</v>
      </c>
    </row>
    <row r="1909" spans="2:4" x14ac:dyDescent="0.25">
      <c r="B1909">
        <v>1885</v>
      </c>
      <c r="C1909" s="31">
        <f t="shared" si="58"/>
        <v>40622718</v>
      </c>
      <c r="D1909" s="101">
        <f t="shared" si="59"/>
        <v>36766030.248508632</v>
      </c>
    </row>
    <row r="1910" spans="2:4" x14ac:dyDescent="0.25">
      <c r="B1910">
        <v>1886</v>
      </c>
      <c r="C1910" s="31">
        <f t="shared" si="58"/>
        <v>40633730</v>
      </c>
      <c r="D1910" s="101">
        <f t="shared" si="59"/>
        <v>36785534.773839407</v>
      </c>
    </row>
    <row r="1911" spans="2:4" x14ac:dyDescent="0.25">
      <c r="B1911">
        <v>1887</v>
      </c>
      <c r="C1911" s="31">
        <f t="shared" si="58"/>
        <v>40644742</v>
      </c>
      <c r="D1911" s="101">
        <f t="shared" si="59"/>
        <v>36805039.299170181</v>
      </c>
    </row>
    <row r="1912" spans="2:4" x14ac:dyDescent="0.25">
      <c r="B1912">
        <v>1888</v>
      </c>
      <c r="C1912" s="31">
        <f t="shared" si="58"/>
        <v>40655754</v>
      </c>
      <c r="D1912" s="101">
        <f t="shared" si="59"/>
        <v>36824543.824500956</v>
      </c>
    </row>
    <row r="1913" spans="2:4" x14ac:dyDescent="0.25">
      <c r="B1913">
        <v>1889</v>
      </c>
      <c r="C1913" s="31">
        <f t="shared" si="58"/>
        <v>40666766</v>
      </c>
      <c r="D1913" s="101">
        <f t="shared" si="59"/>
        <v>36844048.349831723</v>
      </c>
    </row>
    <row r="1914" spans="2:4" x14ac:dyDescent="0.25">
      <c r="B1914">
        <v>1890</v>
      </c>
      <c r="C1914" s="31">
        <f t="shared" si="58"/>
        <v>40677778</v>
      </c>
      <c r="D1914" s="101">
        <f t="shared" si="59"/>
        <v>36863552.875162497</v>
      </c>
    </row>
    <row r="1915" spans="2:4" x14ac:dyDescent="0.25">
      <c r="B1915">
        <v>1891</v>
      </c>
      <c r="C1915" s="31">
        <f t="shared" si="58"/>
        <v>40688790</v>
      </c>
      <c r="D1915" s="101">
        <f t="shared" si="59"/>
        <v>36883057.400493272</v>
      </c>
    </row>
    <row r="1916" spans="2:4" x14ac:dyDescent="0.25">
      <c r="B1916">
        <v>1892</v>
      </c>
      <c r="C1916" s="31">
        <f t="shared" si="58"/>
        <v>40699802</v>
      </c>
      <c r="D1916" s="101">
        <f t="shared" si="59"/>
        <v>36902561.925824046</v>
      </c>
    </row>
    <row r="1917" spans="2:4" x14ac:dyDescent="0.25">
      <c r="B1917">
        <v>1893</v>
      </c>
      <c r="C1917" s="31">
        <f t="shared" si="58"/>
        <v>40710814</v>
      </c>
      <c r="D1917" s="101">
        <f t="shared" si="59"/>
        <v>36922066.451154821</v>
      </c>
    </row>
    <row r="1918" spans="2:4" x14ac:dyDescent="0.25">
      <c r="B1918">
        <v>1894</v>
      </c>
      <c r="C1918" s="31">
        <f t="shared" si="58"/>
        <v>40721826</v>
      </c>
      <c r="D1918" s="101">
        <f t="shared" si="59"/>
        <v>36941570.976485595</v>
      </c>
    </row>
    <row r="1919" spans="2:4" x14ac:dyDescent="0.25">
      <c r="B1919">
        <v>1895</v>
      </c>
      <c r="C1919" s="31">
        <f t="shared" si="58"/>
        <v>40732838</v>
      </c>
      <c r="D1919" s="101">
        <f t="shared" si="59"/>
        <v>36961075.50181637</v>
      </c>
    </row>
    <row r="1920" spans="2:4" x14ac:dyDescent="0.25">
      <c r="B1920">
        <v>1896</v>
      </c>
      <c r="C1920" s="31">
        <f t="shared" si="58"/>
        <v>40743850</v>
      </c>
      <c r="D1920" s="101">
        <f t="shared" si="59"/>
        <v>36980580.027147144</v>
      </c>
    </row>
    <row r="1921" spans="2:4" x14ac:dyDescent="0.25">
      <c r="B1921">
        <v>1897</v>
      </c>
      <c r="C1921" s="31">
        <f t="shared" si="58"/>
        <v>40754862</v>
      </c>
      <c r="D1921" s="101">
        <f t="shared" si="59"/>
        <v>37000084.552477919</v>
      </c>
    </row>
    <row r="1922" spans="2:4" x14ac:dyDescent="0.25">
      <c r="B1922">
        <v>1898</v>
      </c>
      <c r="C1922" s="31">
        <f t="shared" si="58"/>
        <v>40765874</v>
      </c>
      <c r="D1922" s="101">
        <f t="shared" si="59"/>
        <v>37019589.077808693</v>
      </c>
    </row>
    <row r="1923" spans="2:4" x14ac:dyDescent="0.25">
      <c r="B1923">
        <v>1899</v>
      </c>
      <c r="C1923" s="31">
        <f t="shared" si="58"/>
        <v>40776886</v>
      </c>
      <c r="D1923" s="101">
        <f t="shared" si="59"/>
        <v>37039093.603139468</v>
      </c>
    </row>
    <row r="1924" spans="2:4" x14ac:dyDescent="0.25">
      <c r="B1924">
        <v>1900</v>
      </c>
      <c r="C1924" s="31">
        <f t="shared" si="58"/>
        <v>40787898</v>
      </c>
      <c r="D1924" s="101">
        <f t="shared" si="59"/>
        <v>37058598.128470235</v>
      </c>
    </row>
    <row r="1925" spans="2:4" x14ac:dyDescent="0.25">
      <c r="B1925">
        <v>1901</v>
      </c>
      <c r="C1925" s="31">
        <f t="shared" si="58"/>
        <v>40798910</v>
      </c>
      <c r="D1925" s="101">
        <f t="shared" si="59"/>
        <v>37078102.653801009</v>
      </c>
    </row>
    <row r="1926" spans="2:4" x14ac:dyDescent="0.25">
      <c r="B1926">
        <v>1902</v>
      </c>
      <c r="C1926" s="31">
        <f t="shared" si="58"/>
        <v>40809922</v>
      </c>
      <c r="D1926" s="101">
        <f t="shared" si="59"/>
        <v>37097607.179131784</v>
      </c>
    </row>
    <row r="1927" spans="2:4" x14ac:dyDescent="0.25">
      <c r="B1927">
        <v>1903</v>
      </c>
      <c r="C1927" s="31">
        <f t="shared" si="58"/>
        <v>40820934</v>
      </c>
      <c r="D1927" s="101">
        <f t="shared" si="59"/>
        <v>37117111.704462558</v>
      </c>
    </row>
    <row r="1928" spans="2:4" x14ac:dyDescent="0.25">
      <c r="B1928">
        <v>1904</v>
      </c>
      <c r="C1928" s="31">
        <f t="shared" si="58"/>
        <v>40831946</v>
      </c>
      <c r="D1928" s="101">
        <f t="shared" si="59"/>
        <v>37136616.229793333</v>
      </c>
    </row>
    <row r="1929" spans="2:4" x14ac:dyDescent="0.25">
      <c r="B1929">
        <v>1905</v>
      </c>
      <c r="C1929" s="31">
        <f t="shared" si="58"/>
        <v>40842958</v>
      </c>
      <c r="D1929" s="101">
        <f t="shared" si="59"/>
        <v>37156120.755124107</v>
      </c>
    </row>
    <row r="1930" spans="2:4" x14ac:dyDescent="0.25">
      <c r="B1930">
        <v>1906</v>
      </c>
      <c r="C1930" s="31">
        <f t="shared" si="58"/>
        <v>40853970</v>
      </c>
      <c r="D1930" s="101">
        <f t="shared" si="59"/>
        <v>37175625.280454881</v>
      </c>
    </row>
    <row r="1931" spans="2:4" x14ac:dyDescent="0.25">
      <c r="B1931">
        <v>1907</v>
      </c>
      <c r="C1931" s="31">
        <f t="shared" si="58"/>
        <v>40864982</v>
      </c>
      <c r="D1931" s="101">
        <f t="shared" si="59"/>
        <v>37195129.805785656</v>
      </c>
    </row>
    <row r="1932" spans="2:4" x14ac:dyDescent="0.25">
      <c r="B1932">
        <v>1908</v>
      </c>
      <c r="C1932" s="31">
        <f t="shared" si="58"/>
        <v>40875994</v>
      </c>
      <c r="D1932" s="101">
        <f t="shared" si="59"/>
        <v>37214634.33111643</v>
      </c>
    </row>
    <row r="1933" spans="2:4" x14ac:dyDescent="0.25">
      <c r="B1933">
        <v>1909</v>
      </c>
      <c r="C1933" s="31">
        <f t="shared" si="58"/>
        <v>40887006</v>
      </c>
      <c r="D1933" s="101">
        <f t="shared" si="59"/>
        <v>37234138.856447205</v>
      </c>
    </row>
    <row r="1934" spans="2:4" x14ac:dyDescent="0.25">
      <c r="B1934">
        <v>1910</v>
      </c>
      <c r="C1934" s="31">
        <f t="shared" si="58"/>
        <v>40898018</v>
      </c>
      <c r="D1934" s="101">
        <f t="shared" si="59"/>
        <v>37253643.381777979</v>
      </c>
    </row>
    <row r="1935" spans="2:4" x14ac:dyDescent="0.25">
      <c r="B1935">
        <v>1911</v>
      </c>
      <c r="C1935" s="31">
        <f t="shared" si="58"/>
        <v>40909030</v>
      </c>
      <c r="D1935" s="101">
        <f t="shared" si="59"/>
        <v>37273147.907108746</v>
      </c>
    </row>
    <row r="1936" spans="2:4" x14ac:dyDescent="0.25">
      <c r="B1936">
        <v>1912</v>
      </c>
      <c r="C1936" s="31">
        <f t="shared" si="58"/>
        <v>40920042</v>
      </c>
      <c r="D1936" s="101">
        <f t="shared" si="59"/>
        <v>37292652.432439521</v>
      </c>
    </row>
    <row r="1937" spans="2:4" x14ac:dyDescent="0.25">
      <c r="B1937">
        <v>1913</v>
      </c>
      <c r="C1937" s="31">
        <f t="shared" si="58"/>
        <v>40931054</v>
      </c>
      <c r="D1937" s="101">
        <f t="shared" si="59"/>
        <v>37312156.957770295</v>
      </c>
    </row>
    <row r="1938" spans="2:4" x14ac:dyDescent="0.25">
      <c r="B1938">
        <v>1914</v>
      </c>
      <c r="C1938" s="31">
        <f t="shared" si="58"/>
        <v>40942066</v>
      </c>
      <c r="D1938" s="101">
        <f t="shared" si="59"/>
        <v>37331661.48310107</v>
      </c>
    </row>
    <row r="1939" spans="2:4" x14ac:dyDescent="0.25">
      <c r="B1939">
        <v>1915</v>
      </c>
      <c r="C1939" s="31">
        <f t="shared" si="58"/>
        <v>40953078</v>
      </c>
      <c r="D1939" s="101">
        <f t="shared" si="59"/>
        <v>37351166.008431844</v>
      </c>
    </row>
    <row r="1940" spans="2:4" x14ac:dyDescent="0.25">
      <c r="B1940">
        <v>1916</v>
      </c>
      <c r="C1940" s="31">
        <f t="shared" si="58"/>
        <v>40964090</v>
      </c>
      <c r="D1940" s="101">
        <f t="shared" si="59"/>
        <v>37370670.533762619</v>
      </c>
    </row>
    <row r="1941" spans="2:4" x14ac:dyDescent="0.25">
      <c r="B1941">
        <v>1917</v>
      </c>
      <c r="C1941" s="31">
        <f t="shared" si="58"/>
        <v>40975102</v>
      </c>
      <c r="D1941" s="101">
        <f t="shared" si="59"/>
        <v>37390175.059093393</v>
      </c>
    </row>
    <row r="1942" spans="2:4" x14ac:dyDescent="0.25">
      <c r="B1942">
        <v>1918</v>
      </c>
      <c r="C1942" s="31">
        <f t="shared" si="58"/>
        <v>40986114</v>
      </c>
      <c r="D1942" s="101">
        <f t="shared" si="59"/>
        <v>37409679.584424168</v>
      </c>
    </row>
    <row r="1943" spans="2:4" x14ac:dyDescent="0.25">
      <c r="B1943">
        <v>1919</v>
      </c>
      <c r="C1943" s="31">
        <f t="shared" si="58"/>
        <v>40997126</v>
      </c>
      <c r="D1943" s="101">
        <f t="shared" si="59"/>
        <v>37429184.109754942</v>
      </c>
    </row>
    <row r="1944" spans="2:4" x14ac:dyDescent="0.25">
      <c r="B1944">
        <v>1920</v>
      </c>
      <c r="C1944" s="31">
        <f t="shared" si="58"/>
        <v>41008138</v>
      </c>
      <c r="D1944" s="101">
        <f t="shared" si="59"/>
        <v>37448688.635085717</v>
      </c>
    </row>
    <row r="1945" spans="2:4" x14ac:dyDescent="0.25">
      <c r="B1945">
        <v>1921</v>
      </c>
      <c r="C1945" s="31">
        <f t="shared" ref="C1945:C2008" si="60">$C$9+$C$17*B1945</f>
        <v>41019150</v>
      </c>
      <c r="D1945" s="101">
        <f t="shared" ref="D1945:D2008" si="61">$C$19*B1945</f>
        <v>37468193.160416491</v>
      </c>
    </row>
    <row r="1946" spans="2:4" x14ac:dyDescent="0.25">
      <c r="B1946">
        <v>1922</v>
      </c>
      <c r="C1946" s="31">
        <f t="shared" si="60"/>
        <v>41030162</v>
      </c>
      <c r="D1946" s="101">
        <f t="shared" si="61"/>
        <v>37487697.685747258</v>
      </c>
    </row>
    <row r="1947" spans="2:4" x14ac:dyDescent="0.25">
      <c r="B1947">
        <v>1923</v>
      </c>
      <c r="C1947" s="31">
        <f t="shared" si="60"/>
        <v>41041174</v>
      </c>
      <c r="D1947" s="101">
        <f t="shared" si="61"/>
        <v>37507202.211078033</v>
      </c>
    </row>
    <row r="1948" spans="2:4" x14ac:dyDescent="0.25">
      <c r="B1948">
        <v>1924</v>
      </c>
      <c r="C1948" s="31">
        <f t="shared" si="60"/>
        <v>41052186</v>
      </c>
      <c r="D1948" s="101">
        <f t="shared" si="61"/>
        <v>37526706.736408807</v>
      </c>
    </row>
    <row r="1949" spans="2:4" x14ac:dyDescent="0.25">
      <c r="B1949">
        <v>1925</v>
      </c>
      <c r="C1949" s="31">
        <f t="shared" si="60"/>
        <v>41063198</v>
      </c>
      <c r="D1949" s="101">
        <f t="shared" si="61"/>
        <v>37546211.261739582</v>
      </c>
    </row>
    <row r="1950" spans="2:4" x14ac:dyDescent="0.25">
      <c r="B1950">
        <v>1926</v>
      </c>
      <c r="C1950" s="31">
        <f t="shared" si="60"/>
        <v>41074210</v>
      </c>
      <c r="D1950" s="101">
        <f t="shared" si="61"/>
        <v>37565715.787070356</v>
      </c>
    </row>
    <row r="1951" spans="2:4" x14ac:dyDescent="0.25">
      <c r="B1951">
        <v>1927</v>
      </c>
      <c r="C1951" s="31">
        <f t="shared" si="60"/>
        <v>41085222</v>
      </c>
      <c r="D1951" s="101">
        <f t="shared" si="61"/>
        <v>37585220.312401131</v>
      </c>
    </row>
    <row r="1952" spans="2:4" x14ac:dyDescent="0.25">
      <c r="B1952">
        <v>1928</v>
      </c>
      <c r="C1952" s="31">
        <f t="shared" si="60"/>
        <v>41096234</v>
      </c>
      <c r="D1952" s="101">
        <f t="shared" si="61"/>
        <v>37604724.837731905</v>
      </c>
    </row>
    <row r="1953" spans="2:4" x14ac:dyDescent="0.25">
      <c r="B1953">
        <v>1929</v>
      </c>
      <c r="C1953" s="31">
        <f t="shared" si="60"/>
        <v>41107246</v>
      </c>
      <c r="D1953" s="101">
        <f t="shared" si="61"/>
        <v>37624229.36306268</v>
      </c>
    </row>
    <row r="1954" spans="2:4" x14ac:dyDescent="0.25">
      <c r="B1954">
        <v>1930</v>
      </c>
      <c r="C1954" s="31">
        <f t="shared" si="60"/>
        <v>41118258</v>
      </c>
      <c r="D1954" s="101">
        <f t="shared" si="61"/>
        <v>37643733.888393454</v>
      </c>
    </row>
    <row r="1955" spans="2:4" x14ac:dyDescent="0.25">
      <c r="B1955">
        <v>1931</v>
      </c>
      <c r="C1955" s="31">
        <f t="shared" si="60"/>
        <v>41129270</v>
      </c>
      <c r="D1955" s="101">
        <f t="shared" si="61"/>
        <v>37663238.413724229</v>
      </c>
    </row>
    <row r="1956" spans="2:4" x14ac:dyDescent="0.25">
      <c r="B1956">
        <v>1932</v>
      </c>
      <c r="C1956" s="31">
        <f t="shared" si="60"/>
        <v>41140282</v>
      </c>
      <c r="D1956" s="101">
        <f t="shared" si="61"/>
        <v>37682742.939055003</v>
      </c>
    </row>
    <row r="1957" spans="2:4" x14ac:dyDescent="0.25">
      <c r="B1957">
        <v>1933</v>
      </c>
      <c r="C1957" s="31">
        <f t="shared" si="60"/>
        <v>41151294</v>
      </c>
      <c r="D1957" s="101">
        <f t="shared" si="61"/>
        <v>37702247.46438577</v>
      </c>
    </row>
    <row r="1958" spans="2:4" x14ac:dyDescent="0.25">
      <c r="B1958">
        <v>1934</v>
      </c>
      <c r="C1958" s="31">
        <f t="shared" si="60"/>
        <v>41162306</v>
      </c>
      <c r="D1958" s="101">
        <f t="shared" si="61"/>
        <v>37721751.989716545</v>
      </c>
    </row>
    <row r="1959" spans="2:4" x14ac:dyDescent="0.25">
      <c r="B1959">
        <v>1935</v>
      </c>
      <c r="C1959" s="31">
        <f t="shared" si="60"/>
        <v>41173318</v>
      </c>
      <c r="D1959" s="101">
        <f t="shared" si="61"/>
        <v>37741256.515047319</v>
      </c>
    </row>
    <row r="1960" spans="2:4" x14ac:dyDescent="0.25">
      <c r="B1960">
        <v>1936</v>
      </c>
      <c r="C1960" s="31">
        <f t="shared" si="60"/>
        <v>41184330</v>
      </c>
      <c r="D1960" s="101">
        <f t="shared" si="61"/>
        <v>37760761.040378094</v>
      </c>
    </row>
    <row r="1961" spans="2:4" x14ac:dyDescent="0.25">
      <c r="B1961">
        <v>1937</v>
      </c>
      <c r="C1961" s="31">
        <f t="shared" si="60"/>
        <v>41195342</v>
      </c>
      <c r="D1961" s="101">
        <f t="shared" si="61"/>
        <v>37780265.565708868</v>
      </c>
    </row>
    <row r="1962" spans="2:4" x14ac:dyDescent="0.25">
      <c r="B1962">
        <v>1938</v>
      </c>
      <c r="C1962" s="31">
        <f t="shared" si="60"/>
        <v>41206354</v>
      </c>
      <c r="D1962" s="101">
        <f t="shared" si="61"/>
        <v>37799770.091039643</v>
      </c>
    </row>
    <row r="1963" spans="2:4" x14ac:dyDescent="0.25">
      <c r="B1963">
        <v>1939</v>
      </c>
      <c r="C1963" s="31">
        <f t="shared" si="60"/>
        <v>41217366</v>
      </c>
      <c r="D1963" s="101">
        <f t="shared" si="61"/>
        <v>37819274.616370417</v>
      </c>
    </row>
    <row r="1964" spans="2:4" x14ac:dyDescent="0.25">
      <c r="B1964">
        <v>1940</v>
      </c>
      <c r="C1964" s="31">
        <f t="shared" si="60"/>
        <v>41228378</v>
      </c>
      <c r="D1964" s="101">
        <f t="shared" si="61"/>
        <v>37838779.141701192</v>
      </c>
    </row>
    <row r="1965" spans="2:4" x14ac:dyDescent="0.25">
      <c r="B1965">
        <v>1941</v>
      </c>
      <c r="C1965" s="31">
        <f t="shared" si="60"/>
        <v>41239390</v>
      </c>
      <c r="D1965" s="101">
        <f t="shared" si="61"/>
        <v>37858283.667031966</v>
      </c>
    </row>
    <row r="1966" spans="2:4" x14ac:dyDescent="0.25">
      <c r="B1966">
        <v>1942</v>
      </c>
      <c r="C1966" s="31">
        <f t="shared" si="60"/>
        <v>41250402</v>
      </c>
      <c r="D1966" s="101">
        <f t="shared" si="61"/>
        <v>37877788.192362741</v>
      </c>
    </row>
    <row r="1967" spans="2:4" x14ac:dyDescent="0.25">
      <c r="B1967">
        <v>1943</v>
      </c>
      <c r="C1967" s="31">
        <f t="shared" si="60"/>
        <v>41261414</v>
      </c>
      <c r="D1967" s="101">
        <f t="shared" si="61"/>
        <v>37897292.717693515</v>
      </c>
    </row>
    <row r="1968" spans="2:4" x14ac:dyDescent="0.25">
      <c r="B1968">
        <v>1944</v>
      </c>
      <c r="C1968" s="31">
        <f t="shared" si="60"/>
        <v>41272426</v>
      </c>
      <c r="D1968" s="101">
        <f t="shared" si="61"/>
        <v>37916797.243024282</v>
      </c>
    </row>
    <row r="1969" spans="2:4" x14ac:dyDescent="0.25">
      <c r="B1969">
        <v>1945</v>
      </c>
      <c r="C1969" s="31">
        <f t="shared" si="60"/>
        <v>41283438</v>
      </c>
      <c r="D1969" s="101">
        <f t="shared" si="61"/>
        <v>37936301.768355057</v>
      </c>
    </row>
    <row r="1970" spans="2:4" x14ac:dyDescent="0.25">
      <c r="B1970">
        <v>1946</v>
      </c>
      <c r="C1970" s="31">
        <f t="shared" si="60"/>
        <v>41294450</v>
      </c>
      <c r="D1970" s="101">
        <f t="shared" si="61"/>
        <v>37955806.293685831</v>
      </c>
    </row>
    <row r="1971" spans="2:4" x14ac:dyDescent="0.25">
      <c r="B1971">
        <v>1947</v>
      </c>
      <c r="C1971" s="31">
        <f t="shared" si="60"/>
        <v>41305462</v>
      </c>
      <c r="D1971" s="101">
        <f t="shared" si="61"/>
        <v>37975310.819016606</v>
      </c>
    </row>
    <row r="1972" spans="2:4" x14ac:dyDescent="0.25">
      <c r="B1972">
        <v>1948</v>
      </c>
      <c r="C1972" s="31">
        <f t="shared" si="60"/>
        <v>41316474</v>
      </c>
      <c r="D1972" s="101">
        <f t="shared" si="61"/>
        <v>37994815.34434738</v>
      </c>
    </row>
    <row r="1973" spans="2:4" x14ac:dyDescent="0.25">
      <c r="B1973">
        <v>1949</v>
      </c>
      <c r="C1973" s="31">
        <f t="shared" si="60"/>
        <v>41327486</v>
      </c>
      <c r="D1973" s="101">
        <f t="shared" si="61"/>
        <v>38014319.869678155</v>
      </c>
    </row>
    <row r="1974" spans="2:4" x14ac:dyDescent="0.25">
      <c r="B1974">
        <v>1950</v>
      </c>
      <c r="C1974" s="31">
        <f t="shared" si="60"/>
        <v>41338498</v>
      </c>
      <c r="D1974" s="101">
        <f t="shared" si="61"/>
        <v>38033824.395008929</v>
      </c>
    </row>
    <row r="1975" spans="2:4" x14ac:dyDescent="0.25">
      <c r="B1975">
        <v>1951</v>
      </c>
      <c r="C1975" s="31">
        <f t="shared" si="60"/>
        <v>41349510</v>
      </c>
      <c r="D1975" s="101">
        <f t="shared" si="61"/>
        <v>38053328.920339704</v>
      </c>
    </row>
    <row r="1976" spans="2:4" x14ac:dyDescent="0.25">
      <c r="B1976">
        <v>1952</v>
      </c>
      <c r="C1976" s="31">
        <f t="shared" si="60"/>
        <v>41360522</v>
      </c>
      <c r="D1976" s="101">
        <f t="shared" si="61"/>
        <v>38072833.445670478</v>
      </c>
    </row>
    <row r="1977" spans="2:4" x14ac:dyDescent="0.25">
      <c r="B1977">
        <v>1953</v>
      </c>
      <c r="C1977" s="31">
        <f t="shared" si="60"/>
        <v>41371534</v>
      </c>
      <c r="D1977" s="101">
        <f t="shared" si="61"/>
        <v>38092337.971001253</v>
      </c>
    </row>
    <row r="1978" spans="2:4" x14ac:dyDescent="0.25">
      <c r="B1978">
        <v>1954</v>
      </c>
      <c r="C1978" s="31">
        <f t="shared" si="60"/>
        <v>41382546</v>
      </c>
      <c r="D1978" s="101">
        <f t="shared" si="61"/>
        <v>38111842.496332027</v>
      </c>
    </row>
    <row r="1979" spans="2:4" x14ac:dyDescent="0.25">
      <c r="B1979">
        <v>1955</v>
      </c>
      <c r="C1979" s="31">
        <f t="shared" si="60"/>
        <v>41393558</v>
      </c>
      <c r="D1979" s="101">
        <f t="shared" si="61"/>
        <v>38131347.021662794</v>
      </c>
    </row>
    <row r="1980" spans="2:4" x14ac:dyDescent="0.25">
      <c r="B1980">
        <v>1956</v>
      </c>
      <c r="C1980" s="31">
        <f t="shared" si="60"/>
        <v>41404570</v>
      </c>
      <c r="D1980" s="101">
        <f t="shared" si="61"/>
        <v>38150851.546993569</v>
      </c>
    </row>
    <row r="1981" spans="2:4" x14ac:dyDescent="0.25">
      <c r="B1981">
        <v>1957</v>
      </c>
      <c r="C1981" s="31">
        <f t="shared" si="60"/>
        <v>41415582</v>
      </c>
      <c r="D1981" s="101">
        <f t="shared" si="61"/>
        <v>38170356.072324343</v>
      </c>
    </row>
    <row r="1982" spans="2:4" x14ac:dyDescent="0.25">
      <c r="B1982">
        <v>1958</v>
      </c>
      <c r="C1982" s="31">
        <f t="shared" si="60"/>
        <v>41426594</v>
      </c>
      <c r="D1982" s="101">
        <f t="shared" si="61"/>
        <v>38189860.597655118</v>
      </c>
    </row>
    <row r="1983" spans="2:4" x14ac:dyDescent="0.25">
      <c r="B1983">
        <v>1959</v>
      </c>
      <c r="C1983" s="31">
        <f t="shared" si="60"/>
        <v>41437606</v>
      </c>
      <c r="D1983" s="101">
        <f t="shared" si="61"/>
        <v>38209365.122985892</v>
      </c>
    </row>
    <row r="1984" spans="2:4" x14ac:dyDescent="0.25">
      <c r="B1984">
        <v>1960</v>
      </c>
      <c r="C1984" s="31">
        <f t="shared" si="60"/>
        <v>41448618</v>
      </c>
      <c r="D1984" s="101">
        <f t="shared" si="61"/>
        <v>38228869.648316666</v>
      </c>
    </row>
    <row r="1985" spans="2:4" x14ac:dyDescent="0.25">
      <c r="B1985">
        <v>1961</v>
      </c>
      <c r="C1985" s="31">
        <f t="shared" si="60"/>
        <v>41459630</v>
      </c>
      <c r="D1985" s="101">
        <f t="shared" si="61"/>
        <v>38248374.173647441</v>
      </c>
    </row>
    <row r="1986" spans="2:4" x14ac:dyDescent="0.25">
      <c r="B1986">
        <v>1962</v>
      </c>
      <c r="C1986" s="31">
        <f t="shared" si="60"/>
        <v>41470642</v>
      </c>
      <c r="D1986" s="101">
        <f t="shared" si="61"/>
        <v>38267878.698978215</v>
      </c>
    </row>
    <row r="1987" spans="2:4" x14ac:dyDescent="0.25">
      <c r="B1987">
        <v>1963</v>
      </c>
      <c r="C1987" s="31">
        <f t="shared" si="60"/>
        <v>41481654</v>
      </c>
      <c r="D1987" s="101">
        <f t="shared" si="61"/>
        <v>38287383.22430899</v>
      </c>
    </row>
    <row r="1988" spans="2:4" x14ac:dyDescent="0.25">
      <c r="B1988">
        <v>1964</v>
      </c>
      <c r="C1988" s="31">
        <f t="shared" si="60"/>
        <v>41492666</v>
      </c>
      <c r="D1988" s="101">
        <f t="shared" si="61"/>
        <v>38306887.749639764</v>
      </c>
    </row>
    <row r="1989" spans="2:4" x14ac:dyDescent="0.25">
      <c r="B1989">
        <v>1965</v>
      </c>
      <c r="C1989" s="31">
        <f t="shared" si="60"/>
        <v>41503678</v>
      </c>
      <c r="D1989" s="101">
        <f t="shared" si="61"/>
        <v>38326392.274970539</v>
      </c>
    </row>
    <row r="1990" spans="2:4" x14ac:dyDescent="0.25">
      <c r="B1990">
        <v>1966</v>
      </c>
      <c r="C1990" s="31">
        <f t="shared" si="60"/>
        <v>41514690</v>
      </c>
      <c r="D1990" s="101">
        <f t="shared" si="61"/>
        <v>38345896.800301306</v>
      </c>
    </row>
    <row r="1991" spans="2:4" x14ac:dyDescent="0.25">
      <c r="B1991">
        <v>1967</v>
      </c>
      <c r="C1991" s="31">
        <f t="shared" si="60"/>
        <v>41525702</v>
      </c>
      <c r="D1991" s="101">
        <f t="shared" si="61"/>
        <v>38365401.32563208</v>
      </c>
    </row>
    <row r="1992" spans="2:4" x14ac:dyDescent="0.25">
      <c r="B1992">
        <v>1968</v>
      </c>
      <c r="C1992" s="31">
        <f t="shared" si="60"/>
        <v>41536714</v>
      </c>
      <c r="D1992" s="101">
        <f t="shared" si="61"/>
        <v>38384905.850962855</v>
      </c>
    </row>
    <row r="1993" spans="2:4" x14ac:dyDescent="0.25">
      <c r="B1993">
        <v>1969</v>
      </c>
      <c r="C1993" s="31">
        <f t="shared" si="60"/>
        <v>41547726</v>
      </c>
      <c r="D1993" s="101">
        <f t="shared" si="61"/>
        <v>38404410.376293629</v>
      </c>
    </row>
    <row r="1994" spans="2:4" x14ac:dyDescent="0.25">
      <c r="B1994">
        <v>1970</v>
      </c>
      <c r="C1994" s="31">
        <f t="shared" si="60"/>
        <v>41558738</v>
      </c>
      <c r="D1994" s="101">
        <f t="shared" si="61"/>
        <v>38423914.901624404</v>
      </c>
    </row>
    <row r="1995" spans="2:4" x14ac:dyDescent="0.25">
      <c r="B1995">
        <v>1971</v>
      </c>
      <c r="C1995" s="31">
        <f t="shared" si="60"/>
        <v>41569750</v>
      </c>
      <c r="D1995" s="101">
        <f t="shared" si="61"/>
        <v>38443419.426955178</v>
      </c>
    </row>
    <row r="1996" spans="2:4" x14ac:dyDescent="0.25">
      <c r="B1996">
        <v>1972</v>
      </c>
      <c r="C1996" s="31">
        <f t="shared" si="60"/>
        <v>41580762</v>
      </c>
      <c r="D1996" s="101">
        <f t="shared" si="61"/>
        <v>38462923.952285953</v>
      </c>
    </row>
    <row r="1997" spans="2:4" x14ac:dyDescent="0.25">
      <c r="B1997">
        <v>1973</v>
      </c>
      <c r="C1997" s="31">
        <f t="shared" si="60"/>
        <v>41591774</v>
      </c>
      <c r="D1997" s="101">
        <f t="shared" si="61"/>
        <v>38482428.477616727</v>
      </c>
    </row>
    <row r="1998" spans="2:4" x14ac:dyDescent="0.25">
      <c r="B1998">
        <v>1974</v>
      </c>
      <c r="C1998" s="31">
        <f t="shared" si="60"/>
        <v>41602786</v>
      </c>
      <c r="D1998" s="101">
        <f t="shared" si="61"/>
        <v>38501933.002947502</v>
      </c>
    </row>
    <row r="1999" spans="2:4" x14ac:dyDescent="0.25">
      <c r="B1999">
        <v>1975</v>
      </c>
      <c r="C1999" s="31">
        <f t="shared" si="60"/>
        <v>41613798</v>
      </c>
      <c r="D1999" s="101">
        <f t="shared" si="61"/>
        <v>38521437.528278276</v>
      </c>
    </row>
    <row r="2000" spans="2:4" x14ac:dyDescent="0.25">
      <c r="B2000">
        <v>1976</v>
      </c>
      <c r="C2000" s="31">
        <f t="shared" si="60"/>
        <v>41624810</v>
      </c>
      <c r="D2000" s="101">
        <f t="shared" si="61"/>
        <v>38540942.053609051</v>
      </c>
    </row>
    <row r="2001" spans="2:4" x14ac:dyDescent="0.25">
      <c r="B2001">
        <v>1977</v>
      </c>
      <c r="C2001" s="31">
        <f t="shared" si="60"/>
        <v>41635822</v>
      </c>
      <c r="D2001" s="101">
        <f t="shared" si="61"/>
        <v>38560446.578939818</v>
      </c>
    </row>
    <row r="2002" spans="2:4" x14ac:dyDescent="0.25">
      <c r="B2002">
        <v>1978</v>
      </c>
      <c r="C2002" s="31">
        <f t="shared" si="60"/>
        <v>41646834</v>
      </c>
      <c r="D2002" s="101">
        <f t="shared" si="61"/>
        <v>38579951.104270592</v>
      </c>
    </row>
    <row r="2003" spans="2:4" x14ac:dyDescent="0.25">
      <c r="B2003">
        <v>1979</v>
      </c>
      <c r="C2003" s="31">
        <f t="shared" si="60"/>
        <v>41657846</v>
      </c>
      <c r="D2003" s="101">
        <f t="shared" si="61"/>
        <v>38599455.629601367</v>
      </c>
    </row>
    <row r="2004" spans="2:4" x14ac:dyDescent="0.25">
      <c r="B2004">
        <v>1980</v>
      </c>
      <c r="C2004" s="31">
        <f t="shared" si="60"/>
        <v>41668858</v>
      </c>
      <c r="D2004" s="101">
        <f t="shared" si="61"/>
        <v>38618960.154932141</v>
      </c>
    </row>
    <row r="2005" spans="2:4" x14ac:dyDescent="0.25">
      <c r="B2005">
        <v>1981</v>
      </c>
      <c r="C2005" s="31">
        <f t="shared" si="60"/>
        <v>41679870</v>
      </c>
      <c r="D2005" s="101">
        <f t="shared" si="61"/>
        <v>38638464.680262916</v>
      </c>
    </row>
    <row r="2006" spans="2:4" x14ac:dyDescent="0.25">
      <c r="B2006">
        <v>1982</v>
      </c>
      <c r="C2006" s="31">
        <f t="shared" si="60"/>
        <v>41690882</v>
      </c>
      <c r="D2006" s="101">
        <f t="shared" si="61"/>
        <v>38657969.20559369</v>
      </c>
    </row>
    <row r="2007" spans="2:4" x14ac:dyDescent="0.25">
      <c r="B2007">
        <v>1983</v>
      </c>
      <c r="C2007" s="31">
        <f t="shared" si="60"/>
        <v>41701894</v>
      </c>
      <c r="D2007" s="101">
        <f t="shared" si="61"/>
        <v>38677473.730924465</v>
      </c>
    </row>
    <row r="2008" spans="2:4" x14ac:dyDescent="0.25">
      <c r="B2008">
        <v>1984</v>
      </c>
      <c r="C2008" s="31">
        <f t="shared" si="60"/>
        <v>41712906</v>
      </c>
      <c r="D2008" s="101">
        <f t="shared" si="61"/>
        <v>38696978.256255239</v>
      </c>
    </row>
    <row r="2009" spans="2:4" x14ac:dyDescent="0.25">
      <c r="B2009">
        <v>1985</v>
      </c>
      <c r="C2009" s="31">
        <f t="shared" ref="C2009:C2072" si="62">$C$9+$C$17*B2009</f>
        <v>41723918</v>
      </c>
      <c r="D2009" s="101">
        <f t="shared" ref="D2009:D2072" si="63">$C$19*B2009</f>
        <v>38716482.781586014</v>
      </c>
    </row>
    <row r="2010" spans="2:4" x14ac:dyDescent="0.25">
      <c r="B2010">
        <v>1986</v>
      </c>
      <c r="C2010" s="31">
        <f t="shared" si="62"/>
        <v>41734930</v>
      </c>
      <c r="D2010" s="101">
        <f t="shared" si="63"/>
        <v>38735987.306916788</v>
      </c>
    </row>
    <row r="2011" spans="2:4" x14ac:dyDescent="0.25">
      <c r="B2011">
        <v>1987</v>
      </c>
      <c r="C2011" s="31">
        <f t="shared" si="62"/>
        <v>41745942</v>
      </c>
      <c r="D2011" s="101">
        <f t="shared" si="63"/>
        <v>38755491.832247563</v>
      </c>
    </row>
    <row r="2012" spans="2:4" x14ac:dyDescent="0.25">
      <c r="B2012">
        <v>1988</v>
      </c>
      <c r="C2012" s="31">
        <f t="shared" si="62"/>
        <v>41756954</v>
      </c>
      <c r="D2012" s="101">
        <f t="shared" si="63"/>
        <v>38774996.35757833</v>
      </c>
    </row>
    <row r="2013" spans="2:4" x14ac:dyDescent="0.25">
      <c r="B2013">
        <v>1989</v>
      </c>
      <c r="C2013" s="31">
        <f t="shared" si="62"/>
        <v>41767966</v>
      </c>
      <c r="D2013" s="101">
        <f t="shared" si="63"/>
        <v>38794500.882909104</v>
      </c>
    </row>
    <row r="2014" spans="2:4" x14ac:dyDescent="0.25">
      <c r="B2014">
        <v>1990</v>
      </c>
      <c r="C2014" s="31">
        <f t="shared" si="62"/>
        <v>41778978</v>
      </c>
      <c r="D2014" s="101">
        <f t="shared" si="63"/>
        <v>38814005.408239879</v>
      </c>
    </row>
    <row r="2015" spans="2:4" x14ac:dyDescent="0.25">
      <c r="B2015">
        <v>1991</v>
      </c>
      <c r="C2015" s="31">
        <f t="shared" si="62"/>
        <v>41789990</v>
      </c>
      <c r="D2015" s="101">
        <f t="shared" si="63"/>
        <v>38833509.933570653</v>
      </c>
    </row>
    <row r="2016" spans="2:4" x14ac:dyDescent="0.25">
      <c r="B2016">
        <v>1992</v>
      </c>
      <c r="C2016" s="31">
        <f t="shared" si="62"/>
        <v>41801002</v>
      </c>
      <c r="D2016" s="101">
        <f t="shared" si="63"/>
        <v>38853014.458901428</v>
      </c>
    </row>
    <row r="2017" spans="2:4" x14ac:dyDescent="0.25">
      <c r="B2017">
        <v>1993</v>
      </c>
      <c r="C2017" s="31">
        <f t="shared" si="62"/>
        <v>41812014</v>
      </c>
      <c r="D2017" s="101">
        <f t="shared" si="63"/>
        <v>38872518.984232202</v>
      </c>
    </row>
    <row r="2018" spans="2:4" x14ac:dyDescent="0.25">
      <c r="B2018">
        <v>1994</v>
      </c>
      <c r="C2018" s="31">
        <f t="shared" si="62"/>
        <v>41823026</v>
      </c>
      <c r="D2018" s="101">
        <f t="shared" si="63"/>
        <v>38892023.509562977</v>
      </c>
    </row>
    <row r="2019" spans="2:4" x14ac:dyDescent="0.25">
      <c r="B2019">
        <v>1995</v>
      </c>
      <c r="C2019" s="31">
        <f t="shared" si="62"/>
        <v>41834038</v>
      </c>
      <c r="D2019" s="101">
        <f t="shared" si="63"/>
        <v>38911528.034893751</v>
      </c>
    </row>
    <row r="2020" spans="2:4" x14ac:dyDescent="0.25">
      <c r="B2020">
        <v>1996</v>
      </c>
      <c r="C2020" s="31">
        <f t="shared" si="62"/>
        <v>41845050</v>
      </c>
      <c r="D2020" s="101">
        <f t="shared" si="63"/>
        <v>38931032.560224526</v>
      </c>
    </row>
    <row r="2021" spans="2:4" x14ac:dyDescent="0.25">
      <c r="B2021">
        <v>1997</v>
      </c>
      <c r="C2021" s="31">
        <f t="shared" si="62"/>
        <v>41856062</v>
      </c>
      <c r="D2021" s="101">
        <f t="shared" si="63"/>
        <v>38950537.0855553</v>
      </c>
    </row>
    <row r="2022" spans="2:4" x14ac:dyDescent="0.25">
      <c r="B2022">
        <v>1998</v>
      </c>
      <c r="C2022" s="31">
        <f t="shared" si="62"/>
        <v>41867074</v>
      </c>
      <c r="D2022" s="101">
        <f t="shared" si="63"/>
        <v>38970041.610886075</v>
      </c>
    </row>
    <row r="2023" spans="2:4" x14ac:dyDescent="0.25">
      <c r="B2023">
        <v>1999</v>
      </c>
      <c r="C2023" s="31">
        <f t="shared" si="62"/>
        <v>41878086</v>
      </c>
      <c r="D2023" s="101">
        <f t="shared" si="63"/>
        <v>38989546.136216842</v>
      </c>
    </row>
    <row r="2024" spans="2:4" x14ac:dyDescent="0.25">
      <c r="B2024">
        <v>2000</v>
      </c>
      <c r="C2024" s="31">
        <f t="shared" si="62"/>
        <v>41889098</v>
      </c>
      <c r="D2024" s="101">
        <f t="shared" si="63"/>
        <v>39009050.661547616</v>
      </c>
    </row>
    <row r="2025" spans="2:4" x14ac:dyDescent="0.25">
      <c r="B2025">
        <v>2001</v>
      </c>
      <c r="C2025" s="31">
        <f t="shared" si="62"/>
        <v>41900110</v>
      </c>
      <c r="D2025" s="101">
        <f t="shared" si="63"/>
        <v>39028555.186878391</v>
      </c>
    </row>
    <row r="2026" spans="2:4" x14ac:dyDescent="0.25">
      <c r="B2026">
        <v>2002</v>
      </c>
      <c r="C2026" s="31">
        <f t="shared" si="62"/>
        <v>41911122</v>
      </c>
      <c r="D2026" s="101">
        <f t="shared" si="63"/>
        <v>39048059.712209165</v>
      </c>
    </row>
    <row r="2027" spans="2:4" x14ac:dyDescent="0.25">
      <c r="B2027">
        <v>2003</v>
      </c>
      <c r="C2027" s="31">
        <f t="shared" si="62"/>
        <v>41922134</v>
      </c>
      <c r="D2027" s="101">
        <f t="shared" si="63"/>
        <v>39067564.23753994</v>
      </c>
    </row>
    <row r="2028" spans="2:4" x14ac:dyDescent="0.25">
      <c r="B2028">
        <v>2004</v>
      </c>
      <c r="C2028" s="31">
        <f t="shared" si="62"/>
        <v>41933146</v>
      </c>
      <c r="D2028" s="101">
        <f t="shared" si="63"/>
        <v>39087068.762870714</v>
      </c>
    </row>
    <row r="2029" spans="2:4" x14ac:dyDescent="0.25">
      <c r="B2029">
        <v>2005</v>
      </c>
      <c r="C2029" s="31">
        <f t="shared" si="62"/>
        <v>41944158</v>
      </c>
      <c r="D2029" s="101">
        <f t="shared" si="63"/>
        <v>39106573.288201489</v>
      </c>
    </row>
    <row r="2030" spans="2:4" x14ac:dyDescent="0.25">
      <c r="B2030">
        <v>2006</v>
      </c>
      <c r="C2030" s="31">
        <f t="shared" si="62"/>
        <v>41955170</v>
      </c>
      <c r="D2030" s="101">
        <f t="shared" si="63"/>
        <v>39126077.813532263</v>
      </c>
    </row>
    <row r="2031" spans="2:4" x14ac:dyDescent="0.25">
      <c r="B2031">
        <v>2007</v>
      </c>
      <c r="C2031" s="31">
        <f t="shared" si="62"/>
        <v>41966182</v>
      </c>
      <c r="D2031" s="101">
        <f t="shared" si="63"/>
        <v>39145582.338863038</v>
      </c>
    </row>
    <row r="2032" spans="2:4" x14ac:dyDescent="0.25">
      <c r="B2032">
        <v>2008</v>
      </c>
      <c r="C2032" s="31">
        <f t="shared" si="62"/>
        <v>41977194</v>
      </c>
      <c r="D2032" s="101">
        <f t="shared" si="63"/>
        <v>39165086.864193812</v>
      </c>
    </row>
    <row r="2033" spans="2:4" x14ac:dyDescent="0.25">
      <c r="B2033">
        <v>2009</v>
      </c>
      <c r="C2033" s="31">
        <f t="shared" si="62"/>
        <v>41988206</v>
      </c>
      <c r="D2033" s="101">
        <f t="shared" si="63"/>
        <v>39184591.389524586</v>
      </c>
    </row>
    <row r="2034" spans="2:4" x14ac:dyDescent="0.25">
      <c r="B2034">
        <v>2010</v>
      </c>
      <c r="C2034" s="31">
        <f t="shared" si="62"/>
        <v>41999218</v>
      </c>
      <c r="D2034" s="101">
        <f t="shared" si="63"/>
        <v>39204095.914855354</v>
      </c>
    </row>
    <row r="2035" spans="2:4" x14ac:dyDescent="0.25">
      <c r="B2035">
        <v>2011</v>
      </c>
      <c r="C2035" s="31">
        <f t="shared" si="62"/>
        <v>42010230</v>
      </c>
      <c r="D2035" s="101">
        <f t="shared" si="63"/>
        <v>39223600.440186128</v>
      </c>
    </row>
    <row r="2036" spans="2:4" x14ac:dyDescent="0.25">
      <c r="B2036">
        <v>2012</v>
      </c>
      <c r="C2036" s="31">
        <f t="shared" si="62"/>
        <v>42021242</v>
      </c>
      <c r="D2036" s="101">
        <f t="shared" si="63"/>
        <v>39243104.965516903</v>
      </c>
    </row>
    <row r="2037" spans="2:4" x14ac:dyDescent="0.25">
      <c r="B2037">
        <v>2013</v>
      </c>
      <c r="C2037" s="31">
        <f t="shared" si="62"/>
        <v>42032254</v>
      </c>
      <c r="D2037" s="101">
        <f t="shared" si="63"/>
        <v>39262609.490847677</v>
      </c>
    </row>
    <row r="2038" spans="2:4" x14ac:dyDescent="0.25">
      <c r="B2038">
        <v>2014</v>
      </c>
      <c r="C2038" s="31">
        <f t="shared" si="62"/>
        <v>42043266</v>
      </c>
      <c r="D2038" s="101">
        <f t="shared" si="63"/>
        <v>39282114.016178451</v>
      </c>
    </row>
    <row r="2039" spans="2:4" x14ac:dyDescent="0.25">
      <c r="B2039">
        <v>2015</v>
      </c>
      <c r="C2039" s="31">
        <f t="shared" si="62"/>
        <v>42054278</v>
      </c>
      <c r="D2039" s="101">
        <f t="shared" si="63"/>
        <v>39301618.541509226</v>
      </c>
    </row>
    <row r="2040" spans="2:4" x14ac:dyDescent="0.25">
      <c r="B2040">
        <v>2016</v>
      </c>
      <c r="C2040" s="31">
        <f t="shared" si="62"/>
        <v>42065290</v>
      </c>
      <c r="D2040" s="101">
        <f t="shared" si="63"/>
        <v>39321123.06684</v>
      </c>
    </row>
    <row r="2041" spans="2:4" x14ac:dyDescent="0.25">
      <c r="B2041">
        <v>2017</v>
      </c>
      <c r="C2041" s="31">
        <f t="shared" si="62"/>
        <v>42076302</v>
      </c>
      <c r="D2041" s="101">
        <f t="shared" si="63"/>
        <v>39340627.592170775</v>
      </c>
    </row>
    <row r="2042" spans="2:4" x14ac:dyDescent="0.25">
      <c r="B2042">
        <v>2018</v>
      </c>
      <c r="C2042" s="31">
        <f t="shared" si="62"/>
        <v>42087314</v>
      </c>
      <c r="D2042" s="101">
        <f t="shared" si="63"/>
        <v>39360132.117501549</v>
      </c>
    </row>
    <row r="2043" spans="2:4" x14ac:dyDescent="0.25">
      <c r="B2043">
        <v>2019</v>
      </c>
      <c r="C2043" s="31">
        <f t="shared" si="62"/>
        <v>42098326</v>
      </c>
      <c r="D2043" s="101">
        <f t="shared" si="63"/>
        <v>39379636.642832324</v>
      </c>
    </row>
    <row r="2044" spans="2:4" x14ac:dyDescent="0.25">
      <c r="B2044">
        <v>2020</v>
      </c>
      <c r="C2044" s="31">
        <f t="shared" si="62"/>
        <v>42109338</v>
      </c>
      <c r="D2044" s="101">
        <f t="shared" si="63"/>
        <v>39399141.168163098</v>
      </c>
    </row>
    <row r="2045" spans="2:4" x14ac:dyDescent="0.25">
      <c r="B2045">
        <v>2021</v>
      </c>
      <c r="C2045" s="31">
        <f t="shared" si="62"/>
        <v>42120350</v>
      </c>
      <c r="D2045" s="101">
        <f t="shared" si="63"/>
        <v>39418645.693493865</v>
      </c>
    </row>
    <row r="2046" spans="2:4" x14ac:dyDescent="0.25">
      <c r="B2046">
        <v>2022</v>
      </c>
      <c r="C2046" s="31">
        <f t="shared" si="62"/>
        <v>42131362</v>
      </c>
      <c r="D2046" s="101">
        <f t="shared" si="63"/>
        <v>39438150.21882464</v>
      </c>
    </row>
    <row r="2047" spans="2:4" x14ac:dyDescent="0.25">
      <c r="B2047">
        <v>2023</v>
      </c>
      <c r="C2047" s="31">
        <f t="shared" si="62"/>
        <v>42142374</v>
      </c>
      <c r="D2047" s="101">
        <f t="shared" si="63"/>
        <v>39457654.744155414</v>
      </c>
    </row>
    <row r="2048" spans="2:4" x14ac:dyDescent="0.25">
      <c r="B2048">
        <v>2024</v>
      </c>
      <c r="C2048" s="31">
        <f t="shared" si="62"/>
        <v>42153386</v>
      </c>
      <c r="D2048" s="101">
        <f t="shared" si="63"/>
        <v>39477159.269486189</v>
      </c>
    </row>
    <row r="2049" spans="2:4" x14ac:dyDescent="0.25">
      <c r="B2049">
        <v>2025</v>
      </c>
      <c r="C2049" s="31">
        <f t="shared" si="62"/>
        <v>42164398</v>
      </c>
      <c r="D2049" s="101">
        <f t="shared" si="63"/>
        <v>39496663.794816963</v>
      </c>
    </row>
    <row r="2050" spans="2:4" x14ac:dyDescent="0.25">
      <c r="B2050">
        <v>2026</v>
      </c>
      <c r="C2050" s="31">
        <f t="shared" si="62"/>
        <v>42175410</v>
      </c>
      <c r="D2050" s="101">
        <f t="shared" si="63"/>
        <v>39516168.320147738</v>
      </c>
    </row>
    <row r="2051" spans="2:4" x14ac:dyDescent="0.25">
      <c r="B2051">
        <v>2027</v>
      </c>
      <c r="C2051" s="31">
        <f t="shared" si="62"/>
        <v>42186422</v>
      </c>
      <c r="D2051" s="101">
        <f t="shared" si="63"/>
        <v>39535672.845478512</v>
      </c>
    </row>
    <row r="2052" spans="2:4" x14ac:dyDescent="0.25">
      <c r="B2052">
        <v>2028</v>
      </c>
      <c r="C2052" s="31">
        <f t="shared" si="62"/>
        <v>42197434</v>
      </c>
      <c r="D2052" s="101">
        <f t="shared" si="63"/>
        <v>39555177.370809287</v>
      </c>
    </row>
    <row r="2053" spans="2:4" x14ac:dyDescent="0.25">
      <c r="B2053">
        <v>2029</v>
      </c>
      <c r="C2053" s="31">
        <f t="shared" si="62"/>
        <v>42208446</v>
      </c>
      <c r="D2053" s="101">
        <f t="shared" si="63"/>
        <v>39574681.896140061</v>
      </c>
    </row>
    <row r="2054" spans="2:4" x14ac:dyDescent="0.25">
      <c r="B2054">
        <v>2030</v>
      </c>
      <c r="C2054" s="31">
        <f t="shared" si="62"/>
        <v>42219458</v>
      </c>
      <c r="D2054" s="101">
        <f t="shared" si="63"/>
        <v>39594186.421470836</v>
      </c>
    </row>
    <row r="2055" spans="2:4" x14ac:dyDescent="0.25">
      <c r="B2055">
        <v>2031</v>
      </c>
      <c r="C2055" s="31">
        <f t="shared" si="62"/>
        <v>42230470</v>
      </c>
      <c r="D2055" s="101">
        <f t="shared" si="63"/>
        <v>39613690.94680161</v>
      </c>
    </row>
    <row r="2056" spans="2:4" x14ac:dyDescent="0.25">
      <c r="B2056">
        <v>2032</v>
      </c>
      <c r="C2056" s="31">
        <f t="shared" si="62"/>
        <v>42241482</v>
      </c>
      <c r="D2056" s="101">
        <f t="shared" si="63"/>
        <v>39633195.472132377</v>
      </c>
    </row>
    <row r="2057" spans="2:4" x14ac:dyDescent="0.25">
      <c r="B2057">
        <v>2033</v>
      </c>
      <c r="C2057" s="31">
        <f t="shared" si="62"/>
        <v>42252494</v>
      </c>
      <c r="D2057" s="101">
        <f t="shared" si="63"/>
        <v>39652699.997463152</v>
      </c>
    </row>
    <row r="2058" spans="2:4" x14ac:dyDescent="0.25">
      <c r="B2058">
        <v>2034</v>
      </c>
      <c r="C2058" s="31">
        <f t="shared" si="62"/>
        <v>42263506</v>
      </c>
      <c r="D2058" s="101">
        <f t="shared" si="63"/>
        <v>39672204.522793926</v>
      </c>
    </row>
    <row r="2059" spans="2:4" x14ac:dyDescent="0.25">
      <c r="B2059">
        <v>2035</v>
      </c>
      <c r="C2059" s="31">
        <f t="shared" si="62"/>
        <v>42274518</v>
      </c>
      <c r="D2059" s="101">
        <f t="shared" si="63"/>
        <v>39691709.048124701</v>
      </c>
    </row>
    <row r="2060" spans="2:4" x14ac:dyDescent="0.25">
      <c r="B2060">
        <v>2036</v>
      </c>
      <c r="C2060" s="31">
        <f t="shared" si="62"/>
        <v>42285530</v>
      </c>
      <c r="D2060" s="101">
        <f t="shared" si="63"/>
        <v>39711213.573455475</v>
      </c>
    </row>
    <row r="2061" spans="2:4" x14ac:dyDescent="0.25">
      <c r="B2061">
        <v>2037</v>
      </c>
      <c r="C2061" s="31">
        <f t="shared" si="62"/>
        <v>42296542</v>
      </c>
      <c r="D2061" s="101">
        <f t="shared" si="63"/>
        <v>39730718.09878625</v>
      </c>
    </row>
    <row r="2062" spans="2:4" x14ac:dyDescent="0.25">
      <c r="B2062">
        <v>2038</v>
      </c>
      <c r="C2062" s="31">
        <f t="shared" si="62"/>
        <v>42307554</v>
      </c>
      <c r="D2062" s="101">
        <f t="shared" si="63"/>
        <v>39750222.624117024</v>
      </c>
    </row>
    <row r="2063" spans="2:4" x14ac:dyDescent="0.25">
      <c r="B2063">
        <v>2039</v>
      </c>
      <c r="C2063" s="31">
        <f t="shared" si="62"/>
        <v>42318566</v>
      </c>
      <c r="D2063" s="101">
        <f t="shared" si="63"/>
        <v>39769727.149447799</v>
      </c>
    </row>
    <row r="2064" spans="2:4" x14ac:dyDescent="0.25">
      <c r="B2064">
        <v>2040</v>
      </c>
      <c r="C2064" s="31">
        <f t="shared" si="62"/>
        <v>42329578</v>
      </c>
      <c r="D2064" s="101">
        <f t="shared" si="63"/>
        <v>39789231.674778573</v>
      </c>
    </row>
    <row r="2065" spans="2:4" x14ac:dyDescent="0.25">
      <c r="B2065">
        <v>2041</v>
      </c>
      <c r="C2065" s="31">
        <f t="shared" si="62"/>
        <v>42340590</v>
      </c>
      <c r="D2065" s="101">
        <f t="shared" si="63"/>
        <v>39808736.200109348</v>
      </c>
    </row>
    <row r="2066" spans="2:4" x14ac:dyDescent="0.25">
      <c r="B2066">
        <v>2042</v>
      </c>
      <c r="C2066" s="31">
        <f t="shared" si="62"/>
        <v>42351602</v>
      </c>
      <c r="D2066" s="101">
        <f t="shared" si="63"/>
        <v>39828240.725440122</v>
      </c>
    </row>
    <row r="2067" spans="2:4" x14ac:dyDescent="0.25">
      <c r="B2067">
        <v>2043</v>
      </c>
      <c r="C2067" s="31">
        <f t="shared" si="62"/>
        <v>42362614</v>
      </c>
      <c r="D2067" s="101">
        <f t="shared" si="63"/>
        <v>39847745.250770889</v>
      </c>
    </row>
    <row r="2068" spans="2:4" x14ac:dyDescent="0.25">
      <c r="B2068">
        <v>2044</v>
      </c>
      <c r="C2068" s="31">
        <f t="shared" si="62"/>
        <v>42373626</v>
      </c>
      <c r="D2068" s="101">
        <f t="shared" si="63"/>
        <v>39867249.776101664</v>
      </c>
    </row>
    <row r="2069" spans="2:4" x14ac:dyDescent="0.25">
      <c r="B2069">
        <v>2045</v>
      </c>
      <c r="C2069" s="31">
        <f t="shared" si="62"/>
        <v>42384638</v>
      </c>
      <c r="D2069" s="101">
        <f t="shared" si="63"/>
        <v>39886754.301432438</v>
      </c>
    </row>
    <row r="2070" spans="2:4" x14ac:dyDescent="0.25">
      <c r="B2070">
        <v>2046</v>
      </c>
      <c r="C2070" s="31">
        <f t="shared" si="62"/>
        <v>42395650</v>
      </c>
      <c r="D2070" s="101">
        <f t="shared" si="63"/>
        <v>39906258.826763213</v>
      </c>
    </row>
    <row r="2071" spans="2:4" x14ac:dyDescent="0.25">
      <c r="B2071">
        <v>2047</v>
      </c>
      <c r="C2071" s="31">
        <f t="shared" si="62"/>
        <v>42406662</v>
      </c>
      <c r="D2071" s="101">
        <f t="shared" si="63"/>
        <v>39925763.352093987</v>
      </c>
    </row>
    <row r="2072" spans="2:4" x14ac:dyDescent="0.25">
      <c r="B2072">
        <v>2048</v>
      </c>
      <c r="C2072" s="31">
        <f t="shared" si="62"/>
        <v>42417674</v>
      </c>
      <c r="D2072" s="101">
        <f t="shared" si="63"/>
        <v>39945267.877424762</v>
      </c>
    </row>
    <row r="2073" spans="2:4" x14ac:dyDescent="0.25">
      <c r="B2073">
        <v>2049</v>
      </c>
      <c r="C2073" s="31">
        <f t="shared" ref="C2073:C2136" si="64">$C$9+$C$17*B2073</f>
        <v>42428686</v>
      </c>
      <c r="D2073" s="101">
        <f t="shared" ref="D2073:D2136" si="65">$C$19*B2073</f>
        <v>39964772.402755536</v>
      </c>
    </row>
    <row r="2074" spans="2:4" x14ac:dyDescent="0.25">
      <c r="B2074">
        <v>2050</v>
      </c>
      <c r="C2074" s="31">
        <f t="shared" si="64"/>
        <v>42439698</v>
      </c>
      <c r="D2074" s="101">
        <f t="shared" si="65"/>
        <v>39984276.928086311</v>
      </c>
    </row>
    <row r="2075" spans="2:4" x14ac:dyDescent="0.25">
      <c r="B2075">
        <v>2051</v>
      </c>
      <c r="C2075" s="31">
        <f t="shared" si="64"/>
        <v>42450710</v>
      </c>
      <c r="D2075" s="101">
        <f t="shared" si="65"/>
        <v>40003781.453417085</v>
      </c>
    </row>
    <row r="2076" spans="2:4" x14ac:dyDescent="0.25">
      <c r="B2076">
        <v>2052</v>
      </c>
      <c r="C2076" s="31">
        <f t="shared" si="64"/>
        <v>42461722</v>
      </c>
      <c r="D2076" s="101">
        <f t="shared" si="65"/>
        <v>40023285.97874786</v>
      </c>
    </row>
    <row r="2077" spans="2:4" x14ac:dyDescent="0.25">
      <c r="B2077">
        <v>2053</v>
      </c>
      <c r="C2077" s="31">
        <f t="shared" si="64"/>
        <v>42472734</v>
      </c>
      <c r="D2077" s="101">
        <f t="shared" si="65"/>
        <v>40042790.504078634</v>
      </c>
    </row>
    <row r="2078" spans="2:4" x14ac:dyDescent="0.25">
      <c r="B2078">
        <v>2054</v>
      </c>
      <c r="C2078" s="31">
        <f t="shared" si="64"/>
        <v>42483746</v>
      </c>
      <c r="D2078" s="101">
        <f t="shared" si="65"/>
        <v>40062295.029409401</v>
      </c>
    </row>
    <row r="2079" spans="2:4" x14ac:dyDescent="0.25">
      <c r="B2079">
        <v>2055</v>
      </c>
      <c r="C2079" s="31">
        <f t="shared" si="64"/>
        <v>42494758</v>
      </c>
      <c r="D2079" s="101">
        <f t="shared" si="65"/>
        <v>40081799.554740176</v>
      </c>
    </row>
    <row r="2080" spans="2:4" x14ac:dyDescent="0.25">
      <c r="B2080">
        <v>2056</v>
      </c>
      <c r="C2080" s="31">
        <f t="shared" si="64"/>
        <v>42505770</v>
      </c>
      <c r="D2080" s="101">
        <f t="shared" si="65"/>
        <v>40101304.08007095</v>
      </c>
    </row>
    <row r="2081" spans="2:4" x14ac:dyDescent="0.25">
      <c r="B2081">
        <v>2057</v>
      </c>
      <c r="C2081" s="31">
        <f t="shared" si="64"/>
        <v>42516782</v>
      </c>
      <c r="D2081" s="101">
        <f t="shared" si="65"/>
        <v>40120808.605401725</v>
      </c>
    </row>
    <row r="2082" spans="2:4" x14ac:dyDescent="0.25">
      <c r="B2082">
        <v>2058</v>
      </c>
      <c r="C2082" s="31">
        <f t="shared" si="64"/>
        <v>42527794</v>
      </c>
      <c r="D2082" s="101">
        <f t="shared" si="65"/>
        <v>40140313.130732499</v>
      </c>
    </row>
    <row r="2083" spans="2:4" x14ac:dyDescent="0.25">
      <c r="B2083">
        <v>2059</v>
      </c>
      <c r="C2083" s="31">
        <f t="shared" si="64"/>
        <v>42538806</v>
      </c>
      <c r="D2083" s="101">
        <f t="shared" si="65"/>
        <v>40159817.656063274</v>
      </c>
    </row>
    <row r="2084" spans="2:4" x14ac:dyDescent="0.25">
      <c r="B2084">
        <v>2060</v>
      </c>
      <c r="C2084" s="31">
        <f t="shared" si="64"/>
        <v>42549818</v>
      </c>
      <c r="D2084" s="101">
        <f t="shared" si="65"/>
        <v>40179322.181394048</v>
      </c>
    </row>
    <row r="2085" spans="2:4" x14ac:dyDescent="0.25">
      <c r="B2085">
        <v>2061</v>
      </c>
      <c r="C2085" s="31">
        <f t="shared" si="64"/>
        <v>42560830</v>
      </c>
      <c r="D2085" s="101">
        <f t="shared" si="65"/>
        <v>40198826.706724823</v>
      </c>
    </row>
    <row r="2086" spans="2:4" x14ac:dyDescent="0.25">
      <c r="B2086">
        <v>2062</v>
      </c>
      <c r="C2086" s="31">
        <f t="shared" si="64"/>
        <v>42571842</v>
      </c>
      <c r="D2086" s="101">
        <f t="shared" si="65"/>
        <v>40218331.232055597</v>
      </c>
    </row>
    <row r="2087" spans="2:4" x14ac:dyDescent="0.25">
      <c r="B2087">
        <v>2063</v>
      </c>
      <c r="C2087" s="31">
        <f t="shared" si="64"/>
        <v>42582854</v>
      </c>
      <c r="D2087" s="101">
        <f t="shared" si="65"/>
        <v>40237835.757386371</v>
      </c>
    </row>
    <row r="2088" spans="2:4" x14ac:dyDescent="0.25">
      <c r="B2088">
        <v>2064</v>
      </c>
      <c r="C2088" s="31">
        <f t="shared" si="64"/>
        <v>42593866</v>
      </c>
      <c r="D2088" s="101">
        <f t="shared" si="65"/>
        <v>40257340.282717146</v>
      </c>
    </row>
    <row r="2089" spans="2:4" x14ac:dyDescent="0.25">
      <c r="B2089">
        <v>2065</v>
      </c>
      <c r="C2089" s="31">
        <f t="shared" si="64"/>
        <v>42604878</v>
      </c>
      <c r="D2089" s="101">
        <f t="shared" si="65"/>
        <v>40276844.808047913</v>
      </c>
    </row>
    <row r="2090" spans="2:4" x14ac:dyDescent="0.25">
      <c r="B2090">
        <v>2066</v>
      </c>
      <c r="C2090" s="31">
        <f t="shared" si="64"/>
        <v>42615890</v>
      </c>
      <c r="D2090" s="101">
        <f t="shared" si="65"/>
        <v>40296349.333378688</v>
      </c>
    </row>
    <row r="2091" spans="2:4" x14ac:dyDescent="0.25">
      <c r="B2091">
        <v>2067</v>
      </c>
      <c r="C2091" s="31">
        <f t="shared" si="64"/>
        <v>42626902</v>
      </c>
      <c r="D2091" s="101">
        <f t="shared" si="65"/>
        <v>40315853.858709462</v>
      </c>
    </row>
    <row r="2092" spans="2:4" x14ac:dyDescent="0.25">
      <c r="B2092">
        <v>2068</v>
      </c>
      <c r="C2092" s="31">
        <f t="shared" si="64"/>
        <v>42637914</v>
      </c>
      <c r="D2092" s="101">
        <f t="shared" si="65"/>
        <v>40335358.384040236</v>
      </c>
    </row>
    <row r="2093" spans="2:4" x14ac:dyDescent="0.25">
      <c r="B2093">
        <v>2069</v>
      </c>
      <c r="C2093" s="31">
        <f t="shared" si="64"/>
        <v>42648926</v>
      </c>
      <c r="D2093" s="101">
        <f t="shared" si="65"/>
        <v>40354862.909371011</v>
      </c>
    </row>
    <row r="2094" spans="2:4" x14ac:dyDescent="0.25">
      <c r="B2094">
        <v>2070</v>
      </c>
      <c r="C2094" s="31">
        <f t="shared" si="64"/>
        <v>42659938</v>
      </c>
      <c r="D2094" s="101">
        <f t="shared" si="65"/>
        <v>40374367.434701785</v>
      </c>
    </row>
    <row r="2095" spans="2:4" x14ac:dyDescent="0.25">
      <c r="B2095">
        <v>2071</v>
      </c>
      <c r="C2095" s="31">
        <f t="shared" si="64"/>
        <v>42670950</v>
      </c>
      <c r="D2095" s="101">
        <f t="shared" si="65"/>
        <v>40393871.96003256</v>
      </c>
    </row>
    <row r="2096" spans="2:4" x14ac:dyDescent="0.25">
      <c r="B2096">
        <v>2072</v>
      </c>
      <c r="C2096" s="31">
        <f t="shared" si="64"/>
        <v>42681962</v>
      </c>
      <c r="D2096" s="101">
        <f t="shared" si="65"/>
        <v>40413376.485363334</v>
      </c>
    </row>
    <row r="2097" spans="2:4" x14ac:dyDescent="0.25">
      <c r="B2097">
        <v>2073</v>
      </c>
      <c r="C2097" s="31">
        <f t="shared" si="64"/>
        <v>42692974</v>
      </c>
      <c r="D2097" s="101">
        <f t="shared" si="65"/>
        <v>40432881.010694109</v>
      </c>
    </row>
    <row r="2098" spans="2:4" x14ac:dyDescent="0.25">
      <c r="B2098">
        <v>2074</v>
      </c>
      <c r="C2098" s="31">
        <f t="shared" si="64"/>
        <v>42703986</v>
      </c>
      <c r="D2098" s="101">
        <f t="shared" si="65"/>
        <v>40452385.536024883</v>
      </c>
    </row>
    <row r="2099" spans="2:4" x14ac:dyDescent="0.25">
      <c r="B2099">
        <v>2075</v>
      </c>
      <c r="C2099" s="31">
        <f t="shared" si="64"/>
        <v>42714998</v>
      </c>
      <c r="D2099" s="101">
        <f t="shared" si="65"/>
        <v>40471890.061355658</v>
      </c>
    </row>
    <row r="2100" spans="2:4" x14ac:dyDescent="0.25">
      <c r="B2100">
        <v>2076</v>
      </c>
      <c r="C2100" s="31">
        <f t="shared" si="64"/>
        <v>42726010</v>
      </c>
      <c r="D2100" s="101">
        <f t="shared" si="65"/>
        <v>40491394.586686425</v>
      </c>
    </row>
    <row r="2101" spans="2:4" x14ac:dyDescent="0.25">
      <c r="B2101">
        <v>2077</v>
      </c>
      <c r="C2101" s="31">
        <f t="shared" si="64"/>
        <v>42737022</v>
      </c>
      <c r="D2101" s="101">
        <f t="shared" si="65"/>
        <v>40510899.112017199</v>
      </c>
    </row>
    <row r="2102" spans="2:4" x14ac:dyDescent="0.25">
      <c r="B2102">
        <v>2078</v>
      </c>
      <c r="C2102" s="31">
        <f t="shared" si="64"/>
        <v>42748034</v>
      </c>
      <c r="D2102" s="101">
        <f t="shared" si="65"/>
        <v>40530403.637347974</v>
      </c>
    </row>
    <row r="2103" spans="2:4" x14ac:dyDescent="0.25">
      <c r="B2103">
        <v>2079</v>
      </c>
      <c r="C2103" s="31">
        <f t="shared" si="64"/>
        <v>42759046</v>
      </c>
      <c r="D2103" s="101">
        <f t="shared" si="65"/>
        <v>40549908.162678748</v>
      </c>
    </row>
    <row r="2104" spans="2:4" x14ac:dyDescent="0.25">
      <c r="B2104">
        <v>2080</v>
      </c>
      <c r="C2104" s="31">
        <f t="shared" si="64"/>
        <v>42770058</v>
      </c>
      <c r="D2104" s="101">
        <f t="shared" si="65"/>
        <v>40569412.688009523</v>
      </c>
    </row>
    <row r="2105" spans="2:4" x14ac:dyDescent="0.25">
      <c r="B2105">
        <v>2081</v>
      </c>
      <c r="C2105" s="31">
        <f t="shared" si="64"/>
        <v>42781070</v>
      </c>
      <c r="D2105" s="101">
        <f t="shared" si="65"/>
        <v>40588917.213340297</v>
      </c>
    </row>
    <row r="2106" spans="2:4" x14ac:dyDescent="0.25">
      <c r="B2106">
        <v>2082</v>
      </c>
      <c r="C2106" s="31">
        <f t="shared" si="64"/>
        <v>42792082</v>
      </c>
      <c r="D2106" s="101">
        <f t="shared" si="65"/>
        <v>40608421.738671072</v>
      </c>
    </row>
    <row r="2107" spans="2:4" x14ac:dyDescent="0.25">
      <c r="B2107">
        <v>2083</v>
      </c>
      <c r="C2107" s="31">
        <f t="shared" si="64"/>
        <v>42803094</v>
      </c>
      <c r="D2107" s="101">
        <f t="shared" si="65"/>
        <v>40627926.264001846</v>
      </c>
    </row>
    <row r="2108" spans="2:4" x14ac:dyDescent="0.25">
      <c r="B2108">
        <v>2084</v>
      </c>
      <c r="C2108" s="31">
        <f t="shared" si="64"/>
        <v>42814106</v>
      </c>
      <c r="D2108" s="101">
        <f t="shared" si="65"/>
        <v>40647430.789332621</v>
      </c>
    </row>
    <row r="2109" spans="2:4" x14ac:dyDescent="0.25">
      <c r="B2109">
        <v>2085</v>
      </c>
      <c r="C2109" s="31">
        <f t="shared" si="64"/>
        <v>42825118</v>
      </c>
      <c r="D2109" s="101">
        <f t="shared" si="65"/>
        <v>40666935.314663395</v>
      </c>
    </row>
    <row r="2110" spans="2:4" x14ac:dyDescent="0.25">
      <c r="B2110">
        <v>2086</v>
      </c>
      <c r="C2110" s="31">
        <f t="shared" si="64"/>
        <v>42836130</v>
      </c>
      <c r="D2110" s="101">
        <f t="shared" si="65"/>
        <v>40686439.83999417</v>
      </c>
    </row>
    <row r="2111" spans="2:4" x14ac:dyDescent="0.25">
      <c r="B2111">
        <v>2087</v>
      </c>
      <c r="C2111" s="31">
        <f t="shared" si="64"/>
        <v>42847142</v>
      </c>
      <c r="D2111" s="101">
        <f t="shared" si="65"/>
        <v>40705944.365324937</v>
      </c>
    </row>
    <row r="2112" spans="2:4" x14ac:dyDescent="0.25">
      <c r="B2112">
        <v>2088</v>
      </c>
      <c r="C2112" s="31">
        <f t="shared" si="64"/>
        <v>42858154</v>
      </c>
      <c r="D2112" s="101">
        <f t="shared" si="65"/>
        <v>40725448.890655711</v>
      </c>
    </row>
    <row r="2113" spans="2:4" x14ac:dyDescent="0.25">
      <c r="B2113">
        <v>2089</v>
      </c>
      <c r="C2113" s="31">
        <f t="shared" si="64"/>
        <v>42869166</v>
      </c>
      <c r="D2113" s="101">
        <f t="shared" si="65"/>
        <v>40744953.415986486</v>
      </c>
    </row>
    <row r="2114" spans="2:4" x14ac:dyDescent="0.25">
      <c r="B2114">
        <v>2090</v>
      </c>
      <c r="C2114" s="31">
        <f t="shared" si="64"/>
        <v>42880178</v>
      </c>
      <c r="D2114" s="101">
        <f t="shared" si="65"/>
        <v>40764457.94131726</v>
      </c>
    </row>
    <row r="2115" spans="2:4" x14ac:dyDescent="0.25">
      <c r="B2115">
        <v>2091</v>
      </c>
      <c r="C2115" s="31">
        <f t="shared" si="64"/>
        <v>42891190</v>
      </c>
      <c r="D2115" s="101">
        <f t="shared" si="65"/>
        <v>40783962.466648035</v>
      </c>
    </row>
    <row r="2116" spans="2:4" x14ac:dyDescent="0.25">
      <c r="B2116">
        <v>2092</v>
      </c>
      <c r="C2116" s="31">
        <f t="shared" si="64"/>
        <v>42902202</v>
      </c>
      <c r="D2116" s="101">
        <f t="shared" si="65"/>
        <v>40803466.991978809</v>
      </c>
    </row>
    <row r="2117" spans="2:4" x14ac:dyDescent="0.25">
      <c r="B2117">
        <v>2093</v>
      </c>
      <c r="C2117" s="31">
        <f t="shared" si="64"/>
        <v>42913214</v>
      </c>
      <c r="D2117" s="101">
        <f t="shared" si="65"/>
        <v>40822971.517309584</v>
      </c>
    </row>
    <row r="2118" spans="2:4" x14ac:dyDescent="0.25">
      <c r="B2118">
        <v>2094</v>
      </c>
      <c r="C2118" s="31">
        <f t="shared" si="64"/>
        <v>42924226</v>
      </c>
      <c r="D2118" s="101">
        <f t="shared" si="65"/>
        <v>40842476.042640358</v>
      </c>
    </row>
    <row r="2119" spans="2:4" x14ac:dyDescent="0.25">
      <c r="B2119">
        <v>2095</v>
      </c>
      <c r="C2119" s="31">
        <f t="shared" si="64"/>
        <v>42935238</v>
      </c>
      <c r="D2119" s="101">
        <f t="shared" si="65"/>
        <v>40861980.567971133</v>
      </c>
    </row>
    <row r="2120" spans="2:4" x14ac:dyDescent="0.25">
      <c r="B2120">
        <v>2096</v>
      </c>
      <c r="C2120" s="31">
        <f t="shared" si="64"/>
        <v>42946250</v>
      </c>
      <c r="D2120" s="101">
        <f t="shared" si="65"/>
        <v>40881485.093301907</v>
      </c>
    </row>
    <row r="2121" spans="2:4" x14ac:dyDescent="0.25">
      <c r="B2121">
        <v>2097</v>
      </c>
      <c r="C2121" s="31">
        <f t="shared" si="64"/>
        <v>42957262</v>
      </c>
      <c r="D2121" s="101">
        <f t="shared" si="65"/>
        <v>40900989.618632682</v>
      </c>
    </row>
    <row r="2122" spans="2:4" x14ac:dyDescent="0.25">
      <c r="B2122">
        <v>2098</v>
      </c>
      <c r="C2122" s="31">
        <f t="shared" si="64"/>
        <v>42968274</v>
      </c>
      <c r="D2122" s="101">
        <f t="shared" si="65"/>
        <v>40920494.143963449</v>
      </c>
    </row>
    <row r="2123" spans="2:4" x14ac:dyDescent="0.25">
      <c r="B2123">
        <v>2099</v>
      </c>
      <c r="C2123" s="31">
        <f t="shared" si="64"/>
        <v>42979286</v>
      </c>
      <c r="D2123" s="101">
        <f t="shared" si="65"/>
        <v>40939998.669294223</v>
      </c>
    </row>
    <row r="2124" spans="2:4" x14ac:dyDescent="0.25">
      <c r="B2124">
        <v>2100</v>
      </c>
      <c r="C2124" s="31">
        <f t="shared" si="64"/>
        <v>42990298</v>
      </c>
      <c r="D2124" s="101">
        <f t="shared" si="65"/>
        <v>40959503.194624998</v>
      </c>
    </row>
    <row r="2125" spans="2:4" x14ac:dyDescent="0.25">
      <c r="B2125">
        <v>2101</v>
      </c>
      <c r="C2125" s="31">
        <f t="shared" si="64"/>
        <v>43001310</v>
      </c>
      <c r="D2125" s="101">
        <f t="shared" si="65"/>
        <v>40979007.719955772</v>
      </c>
    </row>
    <row r="2126" spans="2:4" x14ac:dyDescent="0.25">
      <c r="B2126">
        <v>2102</v>
      </c>
      <c r="C2126" s="31">
        <f t="shared" si="64"/>
        <v>43012322</v>
      </c>
      <c r="D2126" s="101">
        <f t="shared" si="65"/>
        <v>40998512.245286547</v>
      </c>
    </row>
    <row r="2127" spans="2:4" x14ac:dyDescent="0.25">
      <c r="B2127">
        <v>2103</v>
      </c>
      <c r="C2127" s="31">
        <f t="shared" si="64"/>
        <v>43023334</v>
      </c>
      <c r="D2127" s="101">
        <f t="shared" si="65"/>
        <v>41018016.770617321</v>
      </c>
    </row>
    <row r="2128" spans="2:4" x14ac:dyDescent="0.25">
      <c r="B2128">
        <v>2104</v>
      </c>
      <c r="C2128" s="31">
        <f t="shared" si="64"/>
        <v>43034346</v>
      </c>
      <c r="D2128" s="101">
        <f t="shared" si="65"/>
        <v>41037521.295948096</v>
      </c>
    </row>
    <row r="2129" spans="2:4" x14ac:dyDescent="0.25">
      <c r="B2129">
        <v>2105</v>
      </c>
      <c r="C2129" s="31">
        <f t="shared" si="64"/>
        <v>43045358</v>
      </c>
      <c r="D2129" s="101">
        <f t="shared" si="65"/>
        <v>41057025.82127887</v>
      </c>
    </row>
    <row r="2130" spans="2:4" x14ac:dyDescent="0.25">
      <c r="B2130">
        <v>2106</v>
      </c>
      <c r="C2130" s="31">
        <f t="shared" si="64"/>
        <v>43056370</v>
      </c>
      <c r="D2130" s="101">
        <f t="shared" si="65"/>
        <v>41076530.346609645</v>
      </c>
    </row>
    <row r="2131" spans="2:4" x14ac:dyDescent="0.25">
      <c r="B2131">
        <v>2107</v>
      </c>
      <c r="C2131" s="31">
        <f t="shared" si="64"/>
        <v>43067382</v>
      </c>
      <c r="D2131" s="101">
        <f t="shared" si="65"/>
        <v>41096034.871940419</v>
      </c>
    </row>
    <row r="2132" spans="2:4" x14ac:dyDescent="0.25">
      <c r="B2132">
        <v>2108</v>
      </c>
      <c r="C2132" s="31">
        <f t="shared" si="64"/>
        <v>43078394</v>
      </c>
      <c r="D2132" s="101">
        <f t="shared" si="65"/>
        <v>41115539.397271194</v>
      </c>
    </row>
    <row r="2133" spans="2:4" x14ac:dyDescent="0.25">
      <c r="B2133">
        <v>2109</v>
      </c>
      <c r="C2133" s="31">
        <f t="shared" si="64"/>
        <v>43089406</v>
      </c>
      <c r="D2133" s="101">
        <f t="shared" si="65"/>
        <v>41135043.922601961</v>
      </c>
    </row>
    <row r="2134" spans="2:4" x14ac:dyDescent="0.25">
      <c r="B2134">
        <v>2110</v>
      </c>
      <c r="C2134" s="31">
        <f t="shared" si="64"/>
        <v>43100418</v>
      </c>
      <c r="D2134" s="101">
        <f t="shared" si="65"/>
        <v>41154548.447932735</v>
      </c>
    </row>
    <row r="2135" spans="2:4" x14ac:dyDescent="0.25">
      <c r="B2135">
        <v>2111</v>
      </c>
      <c r="C2135" s="31">
        <f t="shared" si="64"/>
        <v>43111430</v>
      </c>
      <c r="D2135" s="101">
        <f t="shared" si="65"/>
        <v>41174052.97326351</v>
      </c>
    </row>
    <row r="2136" spans="2:4" x14ac:dyDescent="0.25">
      <c r="B2136">
        <v>2112</v>
      </c>
      <c r="C2136" s="31">
        <f t="shared" si="64"/>
        <v>43122442</v>
      </c>
      <c r="D2136" s="101">
        <f t="shared" si="65"/>
        <v>41193557.498594284</v>
      </c>
    </row>
    <row r="2137" spans="2:4" x14ac:dyDescent="0.25">
      <c r="B2137">
        <v>2113</v>
      </c>
      <c r="C2137" s="31">
        <f t="shared" ref="C2137:C2200" si="66">$C$9+$C$17*B2137</f>
        <v>43133454</v>
      </c>
      <c r="D2137" s="101">
        <f t="shared" ref="D2137:D2200" si="67">$C$19*B2137</f>
        <v>41213062.023925059</v>
      </c>
    </row>
    <row r="2138" spans="2:4" x14ac:dyDescent="0.25">
      <c r="B2138">
        <v>2114</v>
      </c>
      <c r="C2138" s="31">
        <f t="shared" si="66"/>
        <v>43144466</v>
      </c>
      <c r="D2138" s="101">
        <f t="shared" si="67"/>
        <v>41232566.549255833</v>
      </c>
    </row>
    <row r="2139" spans="2:4" x14ac:dyDescent="0.25">
      <c r="B2139">
        <v>2115</v>
      </c>
      <c r="C2139" s="31">
        <f t="shared" si="66"/>
        <v>43155478</v>
      </c>
      <c r="D2139" s="101">
        <f t="shared" si="67"/>
        <v>41252071.074586608</v>
      </c>
    </row>
    <row r="2140" spans="2:4" x14ac:dyDescent="0.25">
      <c r="B2140">
        <v>2116</v>
      </c>
      <c r="C2140" s="31">
        <f t="shared" si="66"/>
        <v>43166490</v>
      </c>
      <c r="D2140" s="101">
        <f t="shared" si="67"/>
        <v>41271575.599917382</v>
      </c>
    </row>
    <row r="2141" spans="2:4" x14ac:dyDescent="0.25">
      <c r="B2141">
        <v>2117</v>
      </c>
      <c r="C2141" s="31">
        <f t="shared" si="66"/>
        <v>43177502</v>
      </c>
      <c r="D2141" s="101">
        <f t="shared" si="67"/>
        <v>41291080.125248156</v>
      </c>
    </row>
    <row r="2142" spans="2:4" x14ac:dyDescent="0.25">
      <c r="B2142">
        <v>2118</v>
      </c>
      <c r="C2142" s="31">
        <f t="shared" si="66"/>
        <v>43188514</v>
      </c>
      <c r="D2142" s="101">
        <f t="shared" si="67"/>
        <v>41310584.650578931</v>
      </c>
    </row>
    <row r="2143" spans="2:4" x14ac:dyDescent="0.25">
      <c r="B2143">
        <v>2119</v>
      </c>
      <c r="C2143" s="31">
        <f t="shared" si="66"/>
        <v>43199526</v>
      </c>
      <c r="D2143" s="101">
        <f t="shared" si="67"/>
        <v>41330089.175909705</v>
      </c>
    </row>
    <row r="2144" spans="2:4" x14ac:dyDescent="0.25">
      <c r="B2144">
        <v>2120</v>
      </c>
      <c r="C2144" s="31">
        <f t="shared" si="66"/>
        <v>43210538</v>
      </c>
      <c r="D2144" s="101">
        <f t="shared" si="67"/>
        <v>41349593.701240472</v>
      </c>
    </row>
    <row r="2145" spans="2:4" x14ac:dyDescent="0.25">
      <c r="B2145">
        <v>2121</v>
      </c>
      <c r="C2145" s="31">
        <f t="shared" si="66"/>
        <v>43221550</v>
      </c>
      <c r="D2145" s="101">
        <f t="shared" si="67"/>
        <v>41369098.226571247</v>
      </c>
    </row>
    <row r="2146" spans="2:4" x14ac:dyDescent="0.25">
      <c r="B2146">
        <v>2122</v>
      </c>
      <c r="C2146" s="31">
        <f t="shared" si="66"/>
        <v>43232562</v>
      </c>
      <c r="D2146" s="101">
        <f t="shared" si="67"/>
        <v>41388602.751902021</v>
      </c>
    </row>
    <row r="2147" spans="2:4" x14ac:dyDescent="0.25">
      <c r="B2147">
        <v>2123</v>
      </c>
      <c r="C2147" s="31">
        <f t="shared" si="66"/>
        <v>43243574</v>
      </c>
      <c r="D2147" s="101">
        <f t="shared" si="67"/>
        <v>41408107.277232796</v>
      </c>
    </row>
    <row r="2148" spans="2:4" x14ac:dyDescent="0.25">
      <c r="B2148">
        <v>2124</v>
      </c>
      <c r="C2148" s="31">
        <f t="shared" si="66"/>
        <v>43254586</v>
      </c>
      <c r="D2148" s="101">
        <f t="shared" si="67"/>
        <v>41427611.80256357</v>
      </c>
    </row>
    <row r="2149" spans="2:4" x14ac:dyDescent="0.25">
      <c r="B2149">
        <v>2125</v>
      </c>
      <c r="C2149" s="31">
        <f t="shared" si="66"/>
        <v>43265598</v>
      </c>
      <c r="D2149" s="101">
        <f t="shared" si="67"/>
        <v>41447116.327894345</v>
      </c>
    </row>
    <row r="2150" spans="2:4" x14ac:dyDescent="0.25">
      <c r="B2150">
        <v>2126</v>
      </c>
      <c r="C2150" s="31">
        <f t="shared" si="66"/>
        <v>43276610</v>
      </c>
      <c r="D2150" s="101">
        <f t="shared" si="67"/>
        <v>41466620.853225119</v>
      </c>
    </row>
    <row r="2151" spans="2:4" x14ac:dyDescent="0.25">
      <c r="B2151">
        <v>2127</v>
      </c>
      <c r="C2151" s="31">
        <f t="shared" si="66"/>
        <v>43287622</v>
      </c>
      <c r="D2151" s="101">
        <f t="shared" si="67"/>
        <v>41486125.378555894</v>
      </c>
    </row>
    <row r="2152" spans="2:4" x14ac:dyDescent="0.25">
      <c r="B2152">
        <v>2128</v>
      </c>
      <c r="C2152" s="31">
        <f t="shared" si="66"/>
        <v>43298634</v>
      </c>
      <c r="D2152" s="101">
        <f t="shared" si="67"/>
        <v>41505629.903886668</v>
      </c>
    </row>
    <row r="2153" spans="2:4" x14ac:dyDescent="0.25">
      <c r="B2153">
        <v>2129</v>
      </c>
      <c r="C2153" s="31">
        <f t="shared" si="66"/>
        <v>43309646</v>
      </c>
      <c r="D2153" s="101">
        <f t="shared" si="67"/>
        <v>41525134.429217443</v>
      </c>
    </row>
    <row r="2154" spans="2:4" x14ac:dyDescent="0.25">
      <c r="B2154">
        <v>2130</v>
      </c>
      <c r="C2154" s="31">
        <f t="shared" si="66"/>
        <v>43320658</v>
      </c>
      <c r="D2154" s="101">
        <f t="shared" si="67"/>
        <v>41544638.954548217</v>
      </c>
    </row>
    <row r="2155" spans="2:4" x14ac:dyDescent="0.25">
      <c r="B2155">
        <v>2131</v>
      </c>
      <c r="C2155" s="31">
        <f t="shared" si="66"/>
        <v>43331670</v>
      </c>
      <c r="D2155" s="101">
        <f t="shared" si="67"/>
        <v>41564143.479878984</v>
      </c>
    </row>
    <row r="2156" spans="2:4" x14ac:dyDescent="0.25">
      <c r="B2156">
        <v>2132</v>
      </c>
      <c r="C2156" s="31">
        <f t="shared" si="66"/>
        <v>43342682</v>
      </c>
      <c r="D2156" s="101">
        <f t="shared" si="67"/>
        <v>41583648.005209759</v>
      </c>
    </row>
    <row r="2157" spans="2:4" x14ac:dyDescent="0.25">
      <c r="B2157">
        <v>2133</v>
      </c>
      <c r="C2157" s="31">
        <f t="shared" si="66"/>
        <v>43353694</v>
      </c>
      <c r="D2157" s="101">
        <f t="shared" si="67"/>
        <v>41603152.530540533</v>
      </c>
    </row>
    <row r="2158" spans="2:4" x14ac:dyDescent="0.25">
      <c r="B2158">
        <v>2134</v>
      </c>
      <c r="C2158" s="31">
        <f t="shared" si="66"/>
        <v>43364706</v>
      </c>
      <c r="D2158" s="101">
        <f t="shared" si="67"/>
        <v>41622657.055871308</v>
      </c>
    </row>
    <row r="2159" spans="2:4" x14ac:dyDescent="0.25">
      <c r="B2159">
        <v>2135</v>
      </c>
      <c r="C2159" s="31">
        <f t="shared" si="66"/>
        <v>43375718</v>
      </c>
      <c r="D2159" s="101">
        <f t="shared" si="67"/>
        <v>41642161.581202082</v>
      </c>
    </row>
    <row r="2160" spans="2:4" x14ac:dyDescent="0.25">
      <c r="B2160">
        <v>2136</v>
      </c>
      <c r="C2160" s="31">
        <f t="shared" si="66"/>
        <v>43386730</v>
      </c>
      <c r="D2160" s="101">
        <f t="shared" si="67"/>
        <v>41661666.106532857</v>
      </c>
    </row>
    <row r="2161" spans="2:4" x14ac:dyDescent="0.25">
      <c r="B2161">
        <v>2137</v>
      </c>
      <c r="C2161" s="31">
        <f t="shared" si="66"/>
        <v>43397742</v>
      </c>
      <c r="D2161" s="101">
        <f t="shared" si="67"/>
        <v>41681170.631863631</v>
      </c>
    </row>
    <row r="2162" spans="2:4" x14ac:dyDescent="0.25">
      <c r="B2162">
        <v>2138</v>
      </c>
      <c r="C2162" s="31">
        <f t="shared" si="66"/>
        <v>43408754</v>
      </c>
      <c r="D2162" s="101">
        <f t="shared" si="67"/>
        <v>41700675.157194406</v>
      </c>
    </row>
    <row r="2163" spans="2:4" x14ac:dyDescent="0.25">
      <c r="B2163">
        <v>2139</v>
      </c>
      <c r="C2163" s="31">
        <f t="shared" si="66"/>
        <v>43419766</v>
      </c>
      <c r="D2163" s="101">
        <f t="shared" si="67"/>
        <v>41720179.68252518</v>
      </c>
    </row>
    <row r="2164" spans="2:4" x14ac:dyDescent="0.25">
      <c r="B2164">
        <v>2140</v>
      </c>
      <c r="C2164" s="31">
        <f t="shared" si="66"/>
        <v>43430778</v>
      </c>
      <c r="D2164" s="101">
        <f t="shared" si="67"/>
        <v>41739684.207855955</v>
      </c>
    </row>
    <row r="2165" spans="2:4" x14ac:dyDescent="0.25">
      <c r="B2165">
        <v>2141</v>
      </c>
      <c r="C2165" s="31">
        <f t="shared" si="66"/>
        <v>43441790</v>
      </c>
      <c r="D2165" s="101">
        <f t="shared" si="67"/>
        <v>41759188.733186729</v>
      </c>
    </row>
    <row r="2166" spans="2:4" x14ac:dyDescent="0.25">
      <c r="B2166">
        <v>2142</v>
      </c>
      <c r="C2166" s="31">
        <f t="shared" si="66"/>
        <v>43452802</v>
      </c>
      <c r="D2166" s="101">
        <f t="shared" si="67"/>
        <v>41778693.258517496</v>
      </c>
    </row>
    <row r="2167" spans="2:4" x14ac:dyDescent="0.25">
      <c r="B2167">
        <v>2143</v>
      </c>
      <c r="C2167" s="31">
        <f t="shared" si="66"/>
        <v>43463814</v>
      </c>
      <c r="D2167" s="101">
        <f t="shared" si="67"/>
        <v>41798197.783848271</v>
      </c>
    </row>
    <row r="2168" spans="2:4" x14ac:dyDescent="0.25">
      <c r="B2168">
        <v>2144</v>
      </c>
      <c r="C2168" s="31">
        <f t="shared" si="66"/>
        <v>43474826</v>
      </c>
      <c r="D2168" s="101">
        <f t="shared" si="67"/>
        <v>41817702.309179045</v>
      </c>
    </row>
    <row r="2169" spans="2:4" x14ac:dyDescent="0.25">
      <c r="B2169">
        <v>2145</v>
      </c>
      <c r="C2169" s="31">
        <f t="shared" si="66"/>
        <v>43485838</v>
      </c>
      <c r="D2169" s="101">
        <f t="shared" si="67"/>
        <v>41837206.83450982</v>
      </c>
    </row>
    <row r="2170" spans="2:4" x14ac:dyDescent="0.25">
      <c r="B2170">
        <v>2146</v>
      </c>
      <c r="C2170" s="31">
        <f t="shared" si="66"/>
        <v>43496850</v>
      </c>
      <c r="D2170" s="101">
        <f t="shared" si="67"/>
        <v>41856711.359840594</v>
      </c>
    </row>
    <row r="2171" spans="2:4" x14ac:dyDescent="0.25">
      <c r="B2171">
        <v>2147</v>
      </c>
      <c r="C2171" s="31">
        <f t="shared" si="66"/>
        <v>43507862</v>
      </c>
      <c r="D2171" s="101">
        <f t="shared" si="67"/>
        <v>41876215.885171369</v>
      </c>
    </row>
    <row r="2172" spans="2:4" x14ac:dyDescent="0.25">
      <c r="B2172">
        <v>2148</v>
      </c>
      <c r="C2172" s="31">
        <f t="shared" si="66"/>
        <v>43518874</v>
      </c>
      <c r="D2172" s="101">
        <f t="shared" si="67"/>
        <v>41895720.410502143</v>
      </c>
    </row>
    <row r="2173" spans="2:4" x14ac:dyDescent="0.25">
      <c r="B2173">
        <v>2149</v>
      </c>
      <c r="C2173" s="31">
        <f t="shared" si="66"/>
        <v>43529886</v>
      </c>
      <c r="D2173" s="101">
        <f t="shared" si="67"/>
        <v>41915224.935832918</v>
      </c>
    </row>
    <row r="2174" spans="2:4" x14ac:dyDescent="0.25">
      <c r="B2174">
        <v>2150</v>
      </c>
      <c r="C2174" s="31">
        <f t="shared" si="66"/>
        <v>43540898</v>
      </c>
      <c r="D2174" s="101">
        <f t="shared" si="67"/>
        <v>41934729.461163692</v>
      </c>
    </row>
    <row r="2175" spans="2:4" x14ac:dyDescent="0.25">
      <c r="B2175">
        <v>2151</v>
      </c>
      <c r="C2175" s="31">
        <f t="shared" si="66"/>
        <v>43551910</v>
      </c>
      <c r="D2175" s="101">
        <f t="shared" si="67"/>
        <v>41954233.986494467</v>
      </c>
    </row>
    <row r="2176" spans="2:4" x14ac:dyDescent="0.25">
      <c r="B2176">
        <v>2152</v>
      </c>
      <c r="C2176" s="31">
        <f t="shared" si="66"/>
        <v>43562922</v>
      </c>
      <c r="D2176" s="101">
        <f t="shared" si="67"/>
        <v>41973738.511825241</v>
      </c>
    </row>
    <row r="2177" spans="2:4" x14ac:dyDescent="0.25">
      <c r="B2177">
        <v>2153</v>
      </c>
      <c r="C2177" s="31">
        <f t="shared" si="66"/>
        <v>43573934</v>
      </c>
      <c r="D2177" s="101">
        <f t="shared" si="67"/>
        <v>41993243.037156008</v>
      </c>
    </row>
    <row r="2178" spans="2:4" x14ac:dyDescent="0.25">
      <c r="B2178">
        <v>2154</v>
      </c>
      <c r="C2178" s="31">
        <f t="shared" si="66"/>
        <v>43584946</v>
      </c>
      <c r="D2178" s="101">
        <f t="shared" si="67"/>
        <v>42012747.562486783</v>
      </c>
    </row>
    <row r="2179" spans="2:4" x14ac:dyDescent="0.25">
      <c r="B2179">
        <v>2155</v>
      </c>
      <c r="C2179" s="31">
        <f t="shared" si="66"/>
        <v>43595958</v>
      </c>
      <c r="D2179" s="101">
        <f t="shared" si="67"/>
        <v>42032252.087817557</v>
      </c>
    </row>
    <row r="2180" spans="2:4" x14ac:dyDescent="0.25">
      <c r="B2180">
        <v>2156</v>
      </c>
      <c r="C2180" s="31">
        <f t="shared" si="66"/>
        <v>43606970</v>
      </c>
      <c r="D2180" s="101">
        <f t="shared" si="67"/>
        <v>42051756.613148332</v>
      </c>
    </row>
    <row r="2181" spans="2:4" x14ac:dyDescent="0.25">
      <c r="B2181">
        <v>2157</v>
      </c>
      <c r="C2181" s="31">
        <f t="shared" si="66"/>
        <v>43617982</v>
      </c>
      <c r="D2181" s="101">
        <f t="shared" si="67"/>
        <v>42071261.138479106</v>
      </c>
    </row>
    <row r="2182" spans="2:4" x14ac:dyDescent="0.25">
      <c r="B2182">
        <v>2158</v>
      </c>
      <c r="C2182" s="31">
        <f t="shared" si="66"/>
        <v>43628994</v>
      </c>
      <c r="D2182" s="101">
        <f t="shared" si="67"/>
        <v>42090765.663809881</v>
      </c>
    </row>
    <row r="2183" spans="2:4" x14ac:dyDescent="0.25">
      <c r="B2183">
        <v>2159</v>
      </c>
      <c r="C2183" s="31">
        <f t="shared" si="66"/>
        <v>43640006</v>
      </c>
      <c r="D2183" s="101">
        <f t="shared" si="67"/>
        <v>42110270.189140655</v>
      </c>
    </row>
    <row r="2184" spans="2:4" x14ac:dyDescent="0.25">
      <c r="B2184">
        <v>2160</v>
      </c>
      <c r="C2184" s="31">
        <f t="shared" si="66"/>
        <v>43651018</v>
      </c>
      <c r="D2184" s="101">
        <f t="shared" si="67"/>
        <v>42129774.71447143</v>
      </c>
    </row>
    <row r="2185" spans="2:4" x14ac:dyDescent="0.25">
      <c r="B2185">
        <v>2161</v>
      </c>
      <c r="C2185" s="31">
        <f t="shared" si="66"/>
        <v>43662030</v>
      </c>
      <c r="D2185" s="101">
        <f t="shared" si="67"/>
        <v>42149279.239802204</v>
      </c>
    </row>
    <row r="2186" spans="2:4" x14ac:dyDescent="0.25">
      <c r="B2186">
        <v>2162</v>
      </c>
      <c r="C2186" s="31">
        <f t="shared" si="66"/>
        <v>43673042</v>
      </c>
      <c r="D2186" s="101">
        <f t="shared" si="67"/>
        <v>42168783.765132979</v>
      </c>
    </row>
    <row r="2187" spans="2:4" x14ac:dyDescent="0.25">
      <c r="B2187">
        <v>2163</v>
      </c>
      <c r="C2187" s="31">
        <f t="shared" si="66"/>
        <v>43684054</v>
      </c>
      <c r="D2187" s="101">
        <f t="shared" si="67"/>
        <v>42188288.290463753</v>
      </c>
    </row>
    <row r="2188" spans="2:4" x14ac:dyDescent="0.25">
      <c r="B2188">
        <v>2164</v>
      </c>
      <c r="C2188" s="31">
        <f t="shared" si="66"/>
        <v>43695066</v>
      </c>
      <c r="D2188" s="101">
        <f t="shared" si="67"/>
        <v>42207792.81579452</v>
      </c>
    </row>
    <row r="2189" spans="2:4" x14ac:dyDescent="0.25">
      <c r="B2189">
        <v>2165</v>
      </c>
      <c r="C2189" s="31">
        <f t="shared" si="66"/>
        <v>43706078</v>
      </c>
      <c r="D2189" s="101">
        <f t="shared" si="67"/>
        <v>42227297.341125295</v>
      </c>
    </row>
    <row r="2190" spans="2:4" x14ac:dyDescent="0.25">
      <c r="B2190">
        <v>2166</v>
      </c>
      <c r="C2190" s="31">
        <f t="shared" si="66"/>
        <v>43717090</v>
      </c>
      <c r="D2190" s="101">
        <f t="shared" si="67"/>
        <v>42246801.866456069</v>
      </c>
    </row>
    <row r="2191" spans="2:4" x14ac:dyDescent="0.25">
      <c r="B2191">
        <v>2167</v>
      </c>
      <c r="C2191" s="31">
        <f t="shared" si="66"/>
        <v>43728102</v>
      </c>
      <c r="D2191" s="101">
        <f t="shared" si="67"/>
        <v>42266306.391786844</v>
      </c>
    </row>
    <row r="2192" spans="2:4" x14ac:dyDescent="0.25">
      <c r="B2192">
        <v>2168</v>
      </c>
      <c r="C2192" s="31">
        <f t="shared" si="66"/>
        <v>43739114</v>
      </c>
      <c r="D2192" s="101">
        <f t="shared" si="67"/>
        <v>42285810.917117618</v>
      </c>
    </row>
    <row r="2193" spans="2:4" x14ac:dyDescent="0.25">
      <c r="B2193">
        <v>2169</v>
      </c>
      <c r="C2193" s="31">
        <f t="shared" si="66"/>
        <v>43750126</v>
      </c>
      <c r="D2193" s="101">
        <f t="shared" si="67"/>
        <v>42305315.442448393</v>
      </c>
    </row>
    <row r="2194" spans="2:4" x14ac:dyDescent="0.25">
      <c r="B2194">
        <v>2170</v>
      </c>
      <c r="C2194" s="31">
        <f t="shared" si="66"/>
        <v>43761138</v>
      </c>
      <c r="D2194" s="101">
        <f t="shared" si="67"/>
        <v>42324819.967779167</v>
      </c>
    </row>
    <row r="2195" spans="2:4" x14ac:dyDescent="0.25">
      <c r="B2195">
        <v>2171</v>
      </c>
      <c r="C2195" s="31">
        <f t="shared" si="66"/>
        <v>43772150</v>
      </c>
      <c r="D2195" s="101">
        <f t="shared" si="67"/>
        <v>42344324.493109941</v>
      </c>
    </row>
    <row r="2196" spans="2:4" x14ac:dyDescent="0.25">
      <c r="B2196">
        <v>2172</v>
      </c>
      <c r="C2196" s="31">
        <f t="shared" si="66"/>
        <v>43783162</v>
      </c>
      <c r="D2196" s="101">
        <f t="shared" si="67"/>
        <v>42363829.018440716</v>
      </c>
    </row>
    <row r="2197" spans="2:4" x14ac:dyDescent="0.25">
      <c r="B2197">
        <v>2173</v>
      </c>
      <c r="C2197" s="31">
        <f t="shared" si="66"/>
        <v>43794174</v>
      </c>
      <c r="D2197" s="101">
        <f t="shared" si="67"/>
        <v>42383333.54377149</v>
      </c>
    </row>
    <row r="2198" spans="2:4" x14ac:dyDescent="0.25">
      <c r="B2198">
        <v>2174</v>
      </c>
      <c r="C2198" s="31">
        <f t="shared" si="66"/>
        <v>43805186</v>
      </c>
      <c r="D2198" s="101">
        <f t="shared" si="67"/>
        <v>42402838.069102265</v>
      </c>
    </row>
    <row r="2199" spans="2:4" x14ac:dyDescent="0.25">
      <c r="B2199">
        <v>2175</v>
      </c>
      <c r="C2199" s="31">
        <f t="shared" si="66"/>
        <v>43816198</v>
      </c>
      <c r="D2199" s="101">
        <f t="shared" si="67"/>
        <v>42422342.594433032</v>
      </c>
    </row>
    <row r="2200" spans="2:4" x14ac:dyDescent="0.25">
      <c r="B2200">
        <v>2176</v>
      </c>
      <c r="C2200" s="31">
        <f t="shared" si="66"/>
        <v>43827210</v>
      </c>
      <c r="D2200" s="101">
        <f t="shared" si="67"/>
        <v>42441847.119763806</v>
      </c>
    </row>
    <row r="2201" spans="2:4" x14ac:dyDescent="0.25">
      <c r="B2201">
        <v>2177</v>
      </c>
      <c r="C2201" s="31">
        <f t="shared" ref="C2201:C2264" si="68">$C$9+$C$17*B2201</f>
        <v>43838222</v>
      </c>
      <c r="D2201" s="101">
        <f t="shared" ref="D2201:D2264" si="69">$C$19*B2201</f>
        <v>42461351.645094581</v>
      </c>
    </row>
    <row r="2202" spans="2:4" x14ac:dyDescent="0.25">
      <c r="B2202">
        <v>2178</v>
      </c>
      <c r="C2202" s="31">
        <f t="shared" si="68"/>
        <v>43849234</v>
      </c>
      <c r="D2202" s="101">
        <f t="shared" si="69"/>
        <v>42480856.170425355</v>
      </c>
    </row>
    <row r="2203" spans="2:4" x14ac:dyDescent="0.25">
      <c r="B2203">
        <v>2179</v>
      </c>
      <c r="C2203" s="31">
        <f t="shared" si="68"/>
        <v>43860246</v>
      </c>
      <c r="D2203" s="101">
        <f t="shared" si="69"/>
        <v>42500360.69575613</v>
      </c>
    </row>
    <row r="2204" spans="2:4" x14ac:dyDescent="0.25">
      <c r="B2204">
        <v>2180</v>
      </c>
      <c r="C2204" s="31">
        <f t="shared" si="68"/>
        <v>43871258</v>
      </c>
      <c r="D2204" s="101">
        <f t="shared" si="69"/>
        <v>42519865.221086904</v>
      </c>
    </row>
    <row r="2205" spans="2:4" x14ac:dyDescent="0.25">
      <c r="B2205">
        <v>2181</v>
      </c>
      <c r="C2205" s="31">
        <f t="shared" si="68"/>
        <v>43882270</v>
      </c>
      <c r="D2205" s="101">
        <f t="shared" si="69"/>
        <v>42539369.746417679</v>
      </c>
    </row>
    <row r="2206" spans="2:4" x14ac:dyDescent="0.25">
      <c r="B2206">
        <v>2182</v>
      </c>
      <c r="C2206" s="31">
        <f t="shared" si="68"/>
        <v>43893282</v>
      </c>
      <c r="D2206" s="101">
        <f t="shared" si="69"/>
        <v>42558874.271748453</v>
      </c>
    </row>
    <row r="2207" spans="2:4" x14ac:dyDescent="0.25">
      <c r="B2207">
        <v>2183</v>
      </c>
      <c r="C2207" s="31">
        <f t="shared" si="68"/>
        <v>43904294</v>
      </c>
      <c r="D2207" s="101">
        <f t="shared" si="69"/>
        <v>42578378.797079228</v>
      </c>
    </row>
    <row r="2208" spans="2:4" x14ac:dyDescent="0.25">
      <c r="B2208">
        <v>2184</v>
      </c>
      <c r="C2208" s="31">
        <f t="shared" si="68"/>
        <v>43915306</v>
      </c>
      <c r="D2208" s="101">
        <f t="shared" si="69"/>
        <v>42597883.322410002</v>
      </c>
    </row>
    <row r="2209" spans="2:4" x14ac:dyDescent="0.25">
      <c r="B2209">
        <v>2185</v>
      </c>
      <c r="C2209" s="31">
        <f t="shared" si="68"/>
        <v>43926318</v>
      </c>
      <c r="D2209" s="101">
        <f t="shared" si="69"/>
        <v>42617387.847740777</v>
      </c>
    </row>
    <row r="2210" spans="2:4" x14ac:dyDescent="0.25">
      <c r="B2210">
        <v>2186</v>
      </c>
      <c r="C2210" s="31">
        <f t="shared" si="68"/>
        <v>43937330</v>
      </c>
      <c r="D2210" s="101">
        <f t="shared" si="69"/>
        <v>42636892.373071544</v>
      </c>
    </row>
    <row r="2211" spans="2:4" x14ac:dyDescent="0.25">
      <c r="B2211">
        <v>2187</v>
      </c>
      <c r="C2211" s="31">
        <f t="shared" si="68"/>
        <v>43948342</v>
      </c>
      <c r="D2211" s="101">
        <f t="shared" si="69"/>
        <v>42656396.898402318</v>
      </c>
    </row>
    <row r="2212" spans="2:4" x14ac:dyDescent="0.25">
      <c r="B2212">
        <v>2188</v>
      </c>
      <c r="C2212" s="31">
        <f t="shared" si="68"/>
        <v>43959354</v>
      </c>
      <c r="D2212" s="101">
        <f t="shared" si="69"/>
        <v>42675901.423733093</v>
      </c>
    </row>
    <row r="2213" spans="2:4" x14ac:dyDescent="0.25">
      <c r="B2213">
        <v>2189</v>
      </c>
      <c r="C2213" s="31">
        <f t="shared" si="68"/>
        <v>43970366</v>
      </c>
      <c r="D2213" s="101">
        <f t="shared" si="69"/>
        <v>42695405.949063867</v>
      </c>
    </row>
    <row r="2214" spans="2:4" x14ac:dyDescent="0.25">
      <c r="B2214">
        <v>2190</v>
      </c>
      <c r="C2214" s="31">
        <f t="shared" si="68"/>
        <v>43981378</v>
      </c>
      <c r="D2214" s="101">
        <f t="shared" si="69"/>
        <v>42714910.474394642</v>
      </c>
    </row>
    <row r="2215" spans="2:4" x14ac:dyDescent="0.25">
      <c r="B2215">
        <v>2191</v>
      </c>
      <c r="C2215" s="31">
        <f t="shared" si="68"/>
        <v>43992390</v>
      </c>
      <c r="D2215" s="101">
        <f t="shared" si="69"/>
        <v>42734414.999725416</v>
      </c>
    </row>
    <row r="2216" spans="2:4" x14ac:dyDescent="0.25">
      <c r="B2216">
        <v>2192</v>
      </c>
      <c r="C2216" s="31">
        <f t="shared" si="68"/>
        <v>44003402</v>
      </c>
      <c r="D2216" s="101">
        <f t="shared" si="69"/>
        <v>42753919.525056191</v>
      </c>
    </row>
    <row r="2217" spans="2:4" x14ac:dyDescent="0.25">
      <c r="B2217">
        <v>2193</v>
      </c>
      <c r="C2217" s="31">
        <f t="shared" si="68"/>
        <v>44014414</v>
      </c>
      <c r="D2217" s="101">
        <f t="shared" si="69"/>
        <v>42773424.050386965</v>
      </c>
    </row>
    <row r="2218" spans="2:4" x14ac:dyDescent="0.25">
      <c r="B2218">
        <v>2194</v>
      </c>
      <c r="C2218" s="31">
        <f t="shared" si="68"/>
        <v>44025426</v>
      </c>
      <c r="D2218" s="101">
        <f t="shared" si="69"/>
        <v>42792928.57571774</v>
      </c>
    </row>
    <row r="2219" spans="2:4" x14ac:dyDescent="0.25">
      <c r="B2219">
        <v>2195</v>
      </c>
      <c r="C2219" s="31">
        <f t="shared" si="68"/>
        <v>44036438</v>
      </c>
      <c r="D2219" s="101">
        <f t="shared" si="69"/>
        <v>42812433.101048514</v>
      </c>
    </row>
    <row r="2220" spans="2:4" x14ac:dyDescent="0.25">
      <c r="B2220">
        <v>2196</v>
      </c>
      <c r="C2220" s="31">
        <f t="shared" si="68"/>
        <v>44047450</v>
      </c>
      <c r="D2220" s="101">
        <f t="shared" si="69"/>
        <v>42831937.626379289</v>
      </c>
    </row>
    <row r="2221" spans="2:4" x14ac:dyDescent="0.25">
      <c r="B2221">
        <v>2197</v>
      </c>
      <c r="C2221" s="31">
        <f t="shared" si="68"/>
        <v>44058462</v>
      </c>
      <c r="D2221" s="101">
        <f t="shared" si="69"/>
        <v>42851442.151710056</v>
      </c>
    </row>
    <row r="2222" spans="2:4" x14ac:dyDescent="0.25">
      <c r="B2222">
        <v>2198</v>
      </c>
      <c r="C2222" s="31">
        <f t="shared" si="68"/>
        <v>44069474</v>
      </c>
      <c r="D2222" s="101">
        <f t="shared" si="69"/>
        <v>42870946.67704083</v>
      </c>
    </row>
    <row r="2223" spans="2:4" x14ac:dyDescent="0.25">
      <c r="B2223">
        <v>2199</v>
      </c>
      <c r="C2223" s="31">
        <f t="shared" si="68"/>
        <v>44080486</v>
      </c>
      <c r="D2223" s="101">
        <f t="shared" si="69"/>
        <v>42890451.202371605</v>
      </c>
    </row>
    <row r="2224" spans="2:4" x14ac:dyDescent="0.25">
      <c r="B2224">
        <v>2200</v>
      </c>
      <c r="C2224" s="31">
        <f t="shared" si="68"/>
        <v>44091498</v>
      </c>
      <c r="D2224" s="101">
        <f t="shared" si="69"/>
        <v>42909955.727702379</v>
      </c>
    </row>
    <row r="2225" spans="2:4" x14ac:dyDescent="0.25">
      <c r="B2225">
        <v>2201</v>
      </c>
      <c r="C2225" s="31">
        <f t="shared" si="68"/>
        <v>44102510</v>
      </c>
      <c r="D2225" s="101">
        <f t="shared" si="69"/>
        <v>42929460.253033154</v>
      </c>
    </row>
    <row r="2226" spans="2:4" x14ac:dyDescent="0.25">
      <c r="B2226">
        <v>2202</v>
      </c>
      <c r="C2226" s="31">
        <f t="shared" si="68"/>
        <v>44113522</v>
      </c>
      <c r="D2226" s="101">
        <f t="shared" si="69"/>
        <v>42948964.778363928</v>
      </c>
    </row>
    <row r="2227" spans="2:4" x14ac:dyDescent="0.25">
      <c r="B2227">
        <v>2203</v>
      </c>
      <c r="C2227" s="31">
        <f t="shared" si="68"/>
        <v>44124534</v>
      </c>
      <c r="D2227" s="101">
        <f t="shared" si="69"/>
        <v>42968469.303694703</v>
      </c>
    </row>
    <row r="2228" spans="2:4" x14ac:dyDescent="0.25">
      <c r="B2228">
        <v>2204</v>
      </c>
      <c r="C2228" s="31">
        <f t="shared" si="68"/>
        <v>44135546</v>
      </c>
      <c r="D2228" s="101">
        <f t="shared" si="69"/>
        <v>42987973.829025477</v>
      </c>
    </row>
    <row r="2229" spans="2:4" x14ac:dyDescent="0.25">
      <c r="B2229">
        <v>2205</v>
      </c>
      <c r="C2229" s="31">
        <f t="shared" si="68"/>
        <v>44146558</v>
      </c>
      <c r="D2229" s="101">
        <f t="shared" si="69"/>
        <v>43007478.354356252</v>
      </c>
    </row>
    <row r="2230" spans="2:4" x14ac:dyDescent="0.25">
      <c r="B2230">
        <v>2206</v>
      </c>
      <c r="C2230" s="31">
        <f t="shared" si="68"/>
        <v>44157570</v>
      </c>
      <c r="D2230" s="101">
        <f t="shared" si="69"/>
        <v>43026982.879687026</v>
      </c>
    </row>
    <row r="2231" spans="2:4" x14ac:dyDescent="0.25">
      <c r="B2231">
        <v>2207</v>
      </c>
      <c r="C2231" s="31">
        <f t="shared" si="68"/>
        <v>44168582</v>
      </c>
      <c r="D2231" s="101">
        <f t="shared" si="69"/>
        <v>43046487.405017801</v>
      </c>
    </row>
    <row r="2232" spans="2:4" x14ac:dyDescent="0.25">
      <c r="B2232">
        <v>2208</v>
      </c>
      <c r="C2232" s="31">
        <f t="shared" si="68"/>
        <v>44179594</v>
      </c>
      <c r="D2232" s="101">
        <f t="shared" si="69"/>
        <v>43065991.930348568</v>
      </c>
    </row>
    <row r="2233" spans="2:4" x14ac:dyDescent="0.25">
      <c r="B2233">
        <v>2209</v>
      </c>
      <c r="C2233" s="31">
        <f t="shared" si="68"/>
        <v>44190606</v>
      </c>
      <c r="D2233" s="101">
        <f t="shared" si="69"/>
        <v>43085496.455679342</v>
      </c>
    </row>
    <row r="2234" spans="2:4" x14ac:dyDescent="0.25">
      <c r="B2234">
        <v>2210</v>
      </c>
      <c r="C2234" s="31">
        <f t="shared" si="68"/>
        <v>44201618</v>
      </c>
      <c r="D2234" s="101">
        <f t="shared" si="69"/>
        <v>43105000.981010117</v>
      </c>
    </row>
    <row r="2235" spans="2:4" x14ac:dyDescent="0.25">
      <c r="B2235">
        <v>2211</v>
      </c>
      <c r="C2235" s="31">
        <f t="shared" si="68"/>
        <v>44212630</v>
      </c>
      <c r="D2235" s="101">
        <f t="shared" si="69"/>
        <v>43124505.506340891</v>
      </c>
    </row>
    <row r="2236" spans="2:4" x14ac:dyDescent="0.25">
      <c r="B2236">
        <v>2212</v>
      </c>
      <c r="C2236" s="31">
        <f t="shared" si="68"/>
        <v>44223642</v>
      </c>
      <c r="D2236" s="101">
        <f t="shared" si="69"/>
        <v>43144010.031671666</v>
      </c>
    </row>
    <row r="2237" spans="2:4" x14ac:dyDescent="0.25">
      <c r="B2237">
        <v>2213</v>
      </c>
      <c r="C2237" s="31">
        <f t="shared" si="68"/>
        <v>44234654</v>
      </c>
      <c r="D2237" s="101">
        <f t="shared" si="69"/>
        <v>43163514.55700244</v>
      </c>
    </row>
    <row r="2238" spans="2:4" x14ac:dyDescent="0.25">
      <c r="B2238">
        <v>2214</v>
      </c>
      <c r="C2238" s="31">
        <f t="shared" si="68"/>
        <v>44245666</v>
      </c>
      <c r="D2238" s="101">
        <f t="shared" si="69"/>
        <v>43183019.082333215</v>
      </c>
    </row>
    <row r="2239" spans="2:4" x14ac:dyDescent="0.25">
      <c r="B2239">
        <v>2215</v>
      </c>
      <c r="C2239" s="31">
        <f t="shared" si="68"/>
        <v>44256678</v>
      </c>
      <c r="D2239" s="101">
        <f t="shared" si="69"/>
        <v>43202523.607663989</v>
      </c>
    </row>
    <row r="2240" spans="2:4" x14ac:dyDescent="0.25">
      <c r="B2240">
        <v>2216</v>
      </c>
      <c r="C2240" s="31">
        <f t="shared" si="68"/>
        <v>44267690</v>
      </c>
      <c r="D2240" s="101">
        <f t="shared" si="69"/>
        <v>43222028.132994764</v>
      </c>
    </row>
    <row r="2241" spans="2:4" x14ac:dyDescent="0.25">
      <c r="B2241">
        <v>2217</v>
      </c>
      <c r="C2241" s="31">
        <f t="shared" si="68"/>
        <v>44278702</v>
      </c>
      <c r="D2241" s="101">
        <f t="shared" si="69"/>
        <v>43241532.658325538</v>
      </c>
    </row>
    <row r="2242" spans="2:4" x14ac:dyDescent="0.25">
      <c r="B2242">
        <v>2218</v>
      </c>
      <c r="C2242" s="31">
        <f t="shared" si="68"/>
        <v>44289714</v>
      </c>
      <c r="D2242" s="101">
        <f t="shared" si="69"/>
        <v>43261037.183656313</v>
      </c>
    </row>
    <row r="2243" spans="2:4" x14ac:dyDescent="0.25">
      <c r="B2243">
        <v>2219</v>
      </c>
      <c r="C2243" s="31">
        <f t="shared" si="68"/>
        <v>44300726</v>
      </c>
      <c r="D2243" s="101">
        <f t="shared" si="69"/>
        <v>43280541.70898708</v>
      </c>
    </row>
    <row r="2244" spans="2:4" x14ac:dyDescent="0.25">
      <c r="B2244">
        <v>2220</v>
      </c>
      <c r="C2244" s="31">
        <f t="shared" si="68"/>
        <v>44311738</v>
      </c>
      <c r="D2244" s="101">
        <f t="shared" si="69"/>
        <v>43300046.234317854</v>
      </c>
    </row>
    <row r="2245" spans="2:4" x14ac:dyDescent="0.25">
      <c r="B2245">
        <v>2221</v>
      </c>
      <c r="C2245" s="31">
        <f t="shared" si="68"/>
        <v>44322750</v>
      </c>
      <c r="D2245" s="101">
        <f t="shared" si="69"/>
        <v>43319550.759648629</v>
      </c>
    </row>
    <row r="2246" spans="2:4" x14ac:dyDescent="0.25">
      <c r="B2246">
        <v>2222</v>
      </c>
      <c r="C2246" s="31">
        <f t="shared" si="68"/>
        <v>44333762</v>
      </c>
      <c r="D2246" s="101">
        <f t="shared" si="69"/>
        <v>43339055.284979403</v>
      </c>
    </row>
    <row r="2247" spans="2:4" x14ac:dyDescent="0.25">
      <c r="B2247">
        <v>2223</v>
      </c>
      <c r="C2247" s="31">
        <f t="shared" si="68"/>
        <v>44344774</v>
      </c>
      <c r="D2247" s="101">
        <f t="shared" si="69"/>
        <v>43358559.810310178</v>
      </c>
    </row>
    <row r="2248" spans="2:4" x14ac:dyDescent="0.25">
      <c r="B2248">
        <v>2224</v>
      </c>
      <c r="C2248" s="31">
        <f t="shared" si="68"/>
        <v>44355786</v>
      </c>
      <c r="D2248" s="101">
        <f t="shared" si="69"/>
        <v>43378064.335640952</v>
      </c>
    </row>
    <row r="2249" spans="2:4" x14ac:dyDescent="0.25">
      <c r="B2249">
        <v>2225</v>
      </c>
      <c r="C2249" s="31">
        <f t="shared" si="68"/>
        <v>44366798</v>
      </c>
      <c r="D2249" s="101">
        <f t="shared" si="69"/>
        <v>43397568.860971726</v>
      </c>
    </row>
    <row r="2250" spans="2:4" x14ac:dyDescent="0.25">
      <c r="B2250">
        <v>2226</v>
      </c>
      <c r="C2250" s="31">
        <f t="shared" si="68"/>
        <v>44377810</v>
      </c>
      <c r="D2250" s="101">
        <f t="shared" si="69"/>
        <v>43417073.386302501</v>
      </c>
    </row>
    <row r="2251" spans="2:4" x14ac:dyDescent="0.25">
      <c r="B2251">
        <v>2227</v>
      </c>
      <c r="C2251" s="31">
        <f t="shared" si="68"/>
        <v>44388822</v>
      </c>
      <c r="D2251" s="101">
        <f t="shared" si="69"/>
        <v>43436577.911633275</v>
      </c>
    </row>
    <row r="2252" spans="2:4" x14ac:dyDescent="0.25">
      <c r="B2252">
        <v>2228</v>
      </c>
      <c r="C2252" s="31">
        <f t="shared" si="68"/>
        <v>44399834</v>
      </c>
      <c r="D2252" s="101">
        <f t="shared" si="69"/>
        <v>43456082.43696405</v>
      </c>
    </row>
    <row r="2253" spans="2:4" x14ac:dyDescent="0.25">
      <c r="B2253">
        <v>2229</v>
      </c>
      <c r="C2253" s="31">
        <f t="shared" si="68"/>
        <v>44410846</v>
      </c>
      <c r="D2253" s="101">
        <f t="shared" si="69"/>
        <v>43475586.962294824</v>
      </c>
    </row>
    <row r="2254" spans="2:4" x14ac:dyDescent="0.25">
      <c r="B2254">
        <v>2230</v>
      </c>
      <c r="C2254" s="31">
        <f t="shared" si="68"/>
        <v>44421858</v>
      </c>
      <c r="D2254" s="101">
        <f t="shared" si="69"/>
        <v>43495091.487625591</v>
      </c>
    </row>
    <row r="2255" spans="2:4" x14ac:dyDescent="0.25">
      <c r="B2255">
        <v>2231</v>
      </c>
      <c r="C2255" s="31">
        <f t="shared" si="68"/>
        <v>44432870</v>
      </c>
      <c r="D2255" s="101">
        <f t="shared" si="69"/>
        <v>43514596.012956366</v>
      </c>
    </row>
    <row r="2256" spans="2:4" x14ac:dyDescent="0.25">
      <c r="B2256">
        <v>2232</v>
      </c>
      <c r="C2256" s="31">
        <f t="shared" si="68"/>
        <v>44443882</v>
      </c>
      <c r="D2256" s="101">
        <f t="shared" si="69"/>
        <v>43534100.53828714</v>
      </c>
    </row>
    <row r="2257" spans="2:4" x14ac:dyDescent="0.25">
      <c r="B2257">
        <v>2233</v>
      </c>
      <c r="C2257" s="31">
        <f t="shared" si="68"/>
        <v>44454894</v>
      </c>
      <c r="D2257" s="101">
        <f t="shared" si="69"/>
        <v>43553605.063617915</v>
      </c>
    </row>
    <row r="2258" spans="2:4" x14ac:dyDescent="0.25">
      <c r="B2258">
        <v>2234</v>
      </c>
      <c r="C2258" s="31">
        <f t="shared" si="68"/>
        <v>44465906</v>
      </c>
      <c r="D2258" s="101">
        <f t="shared" si="69"/>
        <v>43573109.588948689</v>
      </c>
    </row>
    <row r="2259" spans="2:4" x14ac:dyDescent="0.25">
      <c r="B2259">
        <v>2235</v>
      </c>
      <c r="C2259" s="31">
        <f t="shared" si="68"/>
        <v>44476918</v>
      </c>
      <c r="D2259" s="101">
        <f t="shared" si="69"/>
        <v>43592614.114279464</v>
      </c>
    </row>
    <row r="2260" spans="2:4" x14ac:dyDescent="0.25">
      <c r="B2260">
        <v>2236</v>
      </c>
      <c r="C2260" s="31">
        <f t="shared" si="68"/>
        <v>44487930</v>
      </c>
      <c r="D2260" s="101">
        <f t="shared" si="69"/>
        <v>43612118.639610238</v>
      </c>
    </row>
    <row r="2261" spans="2:4" x14ac:dyDescent="0.25">
      <c r="B2261">
        <v>2237</v>
      </c>
      <c r="C2261" s="31">
        <f t="shared" si="68"/>
        <v>44498942</v>
      </c>
      <c r="D2261" s="101">
        <f t="shared" si="69"/>
        <v>43631623.164941013</v>
      </c>
    </row>
    <row r="2262" spans="2:4" x14ac:dyDescent="0.25">
      <c r="B2262">
        <v>2238</v>
      </c>
      <c r="C2262" s="31">
        <f t="shared" si="68"/>
        <v>44509954</v>
      </c>
      <c r="D2262" s="101">
        <f t="shared" si="69"/>
        <v>43651127.690271787</v>
      </c>
    </row>
    <row r="2263" spans="2:4" x14ac:dyDescent="0.25">
      <c r="B2263">
        <v>2239</v>
      </c>
      <c r="C2263" s="31">
        <f t="shared" si="68"/>
        <v>44520966</v>
      </c>
      <c r="D2263" s="101">
        <f t="shared" si="69"/>
        <v>43670632.215602562</v>
      </c>
    </row>
    <row r="2264" spans="2:4" x14ac:dyDescent="0.25">
      <c r="B2264">
        <v>2240</v>
      </c>
      <c r="C2264" s="31">
        <f t="shared" si="68"/>
        <v>44531978</v>
      </c>
      <c r="D2264" s="101">
        <f t="shared" si="69"/>
        <v>43690136.740933336</v>
      </c>
    </row>
    <row r="2265" spans="2:4" x14ac:dyDescent="0.25">
      <c r="B2265">
        <v>2241</v>
      </c>
      <c r="C2265" s="31">
        <f t="shared" ref="C2265:C2328" si="70">$C$9+$C$17*B2265</f>
        <v>44542990</v>
      </c>
      <c r="D2265" s="101">
        <f t="shared" ref="D2265:D2328" si="71">$C$19*B2265</f>
        <v>43709641.266264103</v>
      </c>
    </row>
    <row r="2266" spans="2:4" x14ac:dyDescent="0.25">
      <c r="B2266">
        <v>2242</v>
      </c>
      <c r="C2266" s="31">
        <f t="shared" si="70"/>
        <v>44554002</v>
      </c>
      <c r="D2266" s="101">
        <f t="shared" si="71"/>
        <v>43729145.791594878</v>
      </c>
    </row>
    <row r="2267" spans="2:4" x14ac:dyDescent="0.25">
      <c r="B2267">
        <v>2243</v>
      </c>
      <c r="C2267" s="31">
        <f t="shared" si="70"/>
        <v>44565014</v>
      </c>
      <c r="D2267" s="101">
        <f t="shared" si="71"/>
        <v>43748650.316925652</v>
      </c>
    </row>
    <row r="2268" spans="2:4" x14ac:dyDescent="0.25">
      <c r="B2268">
        <v>2244</v>
      </c>
      <c r="C2268" s="31">
        <f t="shared" si="70"/>
        <v>44576026</v>
      </c>
      <c r="D2268" s="101">
        <f t="shared" si="71"/>
        <v>43768154.842256427</v>
      </c>
    </row>
    <row r="2269" spans="2:4" x14ac:dyDescent="0.25">
      <c r="B2269">
        <v>2245</v>
      </c>
      <c r="C2269" s="31">
        <f t="shared" si="70"/>
        <v>44587038</v>
      </c>
      <c r="D2269" s="101">
        <f t="shared" si="71"/>
        <v>43787659.367587201</v>
      </c>
    </row>
    <row r="2270" spans="2:4" x14ac:dyDescent="0.25">
      <c r="B2270">
        <v>2246</v>
      </c>
      <c r="C2270" s="31">
        <f t="shared" si="70"/>
        <v>44598050</v>
      </c>
      <c r="D2270" s="101">
        <f t="shared" si="71"/>
        <v>43807163.892917976</v>
      </c>
    </row>
    <row r="2271" spans="2:4" x14ac:dyDescent="0.25">
      <c r="B2271">
        <v>2247</v>
      </c>
      <c r="C2271" s="31">
        <f t="shared" si="70"/>
        <v>44609062</v>
      </c>
      <c r="D2271" s="101">
        <f t="shared" si="71"/>
        <v>43826668.41824875</v>
      </c>
    </row>
    <row r="2272" spans="2:4" x14ac:dyDescent="0.25">
      <c r="B2272">
        <v>2248</v>
      </c>
      <c r="C2272" s="31">
        <f t="shared" si="70"/>
        <v>44620074</v>
      </c>
      <c r="D2272" s="101">
        <f t="shared" si="71"/>
        <v>43846172.943579525</v>
      </c>
    </row>
    <row r="2273" spans="2:4" x14ac:dyDescent="0.25">
      <c r="B2273">
        <v>2249</v>
      </c>
      <c r="C2273" s="31">
        <f t="shared" si="70"/>
        <v>44631086</v>
      </c>
      <c r="D2273" s="101">
        <f t="shared" si="71"/>
        <v>43865677.468910299</v>
      </c>
    </row>
    <row r="2274" spans="2:4" x14ac:dyDescent="0.25">
      <c r="B2274">
        <v>2250</v>
      </c>
      <c r="C2274" s="31">
        <f t="shared" si="70"/>
        <v>44642098</v>
      </c>
      <c r="D2274" s="101">
        <f t="shared" si="71"/>
        <v>43885181.994241074</v>
      </c>
    </row>
    <row r="2275" spans="2:4" x14ac:dyDescent="0.25">
      <c r="B2275">
        <v>2251</v>
      </c>
      <c r="C2275" s="31">
        <f t="shared" si="70"/>
        <v>44653110</v>
      </c>
      <c r="D2275" s="101">
        <f t="shared" si="71"/>
        <v>43904686.519571848</v>
      </c>
    </row>
    <row r="2276" spans="2:4" x14ac:dyDescent="0.25">
      <c r="B2276">
        <v>2252</v>
      </c>
      <c r="C2276" s="31">
        <f t="shared" si="70"/>
        <v>44664122</v>
      </c>
      <c r="D2276" s="101">
        <f t="shared" si="71"/>
        <v>43924191.044902615</v>
      </c>
    </row>
    <row r="2277" spans="2:4" x14ac:dyDescent="0.25">
      <c r="B2277">
        <v>2253</v>
      </c>
      <c r="C2277" s="31">
        <f t="shared" si="70"/>
        <v>44675134</v>
      </c>
      <c r="D2277" s="101">
        <f t="shared" si="71"/>
        <v>43943695.57023339</v>
      </c>
    </row>
    <row r="2278" spans="2:4" x14ac:dyDescent="0.25">
      <c r="B2278">
        <v>2254</v>
      </c>
      <c r="C2278" s="31">
        <f t="shared" si="70"/>
        <v>44686146</v>
      </c>
      <c r="D2278" s="101">
        <f t="shared" si="71"/>
        <v>43963200.095564164</v>
      </c>
    </row>
    <row r="2279" spans="2:4" x14ac:dyDescent="0.25">
      <c r="B2279">
        <v>2255</v>
      </c>
      <c r="C2279" s="31">
        <f t="shared" si="70"/>
        <v>44697158</v>
      </c>
      <c r="D2279" s="101">
        <f t="shared" si="71"/>
        <v>43982704.620894939</v>
      </c>
    </row>
    <row r="2280" spans="2:4" x14ac:dyDescent="0.25">
      <c r="B2280">
        <v>2256</v>
      </c>
      <c r="C2280" s="31">
        <f t="shared" si="70"/>
        <v>44708170</v>
      </c>
      <c r="D2280" s="101">
        <f t="shared" si="71"/>
        <v>44002209.146225713</v>
      </c>
    </row>
    <row r="2281" spans="2:4" x14ac:dyDescent="0.25">
      <c r="B2281">
        <v>2257</v>
      </c>
      <c r="C2281" s="31">
        <f t="shared" si="70"/>
        <v>44719182</v>
      </c>
      <c r="D2281" s="101">
        <f t="shared" si="71"/>
        <v>44021713.671556488</v>
      </c>
    </row>
    <row r="2282" spans="2:4" x14ac:dyDescent="0.25">
      <c r="B2282">
        <v>2258</v>
      </c>
      <c r="C2282" s="31">
        <f t="shared" si="70"/>
        <v>44730194</v>
      </c>
      <c r="D2282" s="101">
        <f t="shared" si="71"/>
        <v>44041218.196887262</v>
      </c>
    </row>
    <row r="2283" spans="2:4" x14ac:dyDescent="0.25">
      <c r="B2283">
        <v>2259</v>
      </c>
      <c r="C2283" s="31">
        <f t="shared" si="70"/>
        <v>44741206</v>
      </c>
      <c r="D2283" s="101">
        <f t="shared" si="71"/>
        <v>44060722.722218037</v>
      </c>
    </row>
    <row r="2284" spans="2:4" x14ac:dyDescent="0.25">
      <c r="B2284">
        <v>2260</v>
      </c>
      <c r="C2284" s="31">
        <f t="shared" si="70"/>
        <v>44752218</v>
      </c>
      <c r="D2284" s="101">
        <f t="shared" si="71"/>
        <v>44080227.247548811</v>
      </c>
    </row>
    <row r="2285" spans="2:4" x14ac:dyDescent="0.25">
      <c r="B2285">
        <v>2261</v>
      </c>
      <c r="C2285" s="31">
        <f t="shared" si="70"/>
        <v>44763230</v>
      </c>
      <c r="D2285" s="101">
        <f t="shared" si="71"/>
        <v>44099731.772879586</v>
      </c>
    </row>
    <row r="2286" spans="2:4" x14ac:dyDescent="0.25">
      <c r="B2286">
        <v>2262</v>
      </c>
      <c r="C2286" s="31">
        <f t="shared" si="70"/>
        <v>44774242</v>
      </c>
      <c r="D2286" s="101">
        <f t="shared" si="71"/>
        <v>44119236.29821036</v>
      </c>
    </row>
    <row r="2287" spans="2:4" x14ac:dyDescent="0.25">
      <c r="B2287">
        <v>2263</v>
      </c>
      <c r="C2287" s="31">
        <f t="shared" si="70"/>
        <v>44785254</v>
      </c>
      <c r="D2287" s="101">
        <f t="shared" si="71"/>
        <v>44138740.823541127</v>
      </c>
    </row>
    <row r="2288" spans="2:4" x14ac:dyDescent="0.25">
      <c r="B2288">
        <v>2264</v>
      </c>
      <c r="C2288" s="31">
        <f t="shared" si="70"/>
        <v>44796266</v>
      </c>
      <c r="D2288" s="101">
        <f t="shared" si="71"/>
        <v>44158245.348871902</v>
      </c>
    </row>
    <row r="2289" spans="2:4" x14ac:dyDescent="0.25">
      <c r="B2289">
        <v>2265</v>
      </c>
      <c r="C2289" s="31">
        <f t="shared" si="70"/>
        <v>44807278</v>
      </c>
      <c r="D2289" s="101">
        <f t="shared" si="71"/>
        <v>44177749.874202676</v>
      </c>
    </row>
    <row r="2290" spans="2:4" x14ac:dyDescent="0.25">
      <c r="B2290">
        <v>2266</v>
      </c>
      <c r="C2290" s="31">
        <f t="shared" si="70"/>
        <v>44818290</v>
      </c>
      <c r="D2290" s="101">
        <f t="shared" si="71"/>
        <v>44197254.399533451</v>
      </c>
    </row>
    <row r="2291" spans="2:4" x14ac:dyDescent="0.25">
      <c r="B2291">
        <v>2267</v>
      </c>
      <c r="C2291" s="31">
        <f t="shared" si="70"/>
        <v>44829302</v>
      </c>
      <c r="D2291" s="101">
        <f t="shared" si="71"/>
        <v>44216758.924864225</v>
      </c>
    </row>
    <row r="2292" spans="2:4" x14ac:dyDescent="0.25">
      <c r="B2292">
        <v>2268</v>
      </c>
      <c r="C2292" s="31">
        <f t="shared" si="70"/>
        <v>44840314</v>
      </c>
      <c r="D2292" s="101">
        <f t="shared" si="71"/>
        <v>44236263.450195</v>
      </c>
    </row>
    <row r="2293" spans="2:4" x14ac:dyDescent="0.25">
      <c r="B2293">
        <v>2269</v>
      </c>
      <c r="C2293" s="31">
        <f t="shared" si="70"/>
        <v>44851326</v>
      </c>
      <c r="D2293" s="101">
        <f t="shared" si="71"/>
        <v>44255767.975525774</v>
      </c>
    </row>
    <row r="2294" spans="2:4" x14ac:dyDescent="0.25">
      <c r="B2294">
        <v>2270</v>
      </c>
      <c r="C2294" s="31">
        <f t="shared" si="70"/>
        <v>44862338</v>
      </c>
      <c r="D2294" s="101">
        <f t="shared" si="71"/>
        <v>44275272.500856549</v>
      </c>
    </row>
    <row r="2295" spans="2:4" x14ac:dyDescent="0.25">
      <c r="B2295">
        <v>2271</v>
      </c>
      <c r="C2295" s="31">
        <f t="shared" si="70"/>
        <v>44873350</v>
      </c>
      <c r="D2295" s="101">
        <f t="shared" si="71"/>
        <v>44294777.026187323</v>
      </c>
    </row>
    <row r="2296" spans="2:4" x14ac:dyDescent="0.25">
      <c r="B2296">
        <v>2272</v>
      </c>
      <c r="C2296" s="31">
        <f t="shared" si="70"/>
        <v>44884362</v>
      </c>
      <c r="D2296" s="101">
        <f t="shared" si="71"/>
        <v>44314281.551518098</v>
      </c>
    </row>
    <row r="2297" spans="2:4" x14ac:dyDescent="0.25">
      <c r="B2297">
        <v>2273</v>
      </c>
      <c r="C2297" s="31">
        <f t="shared" si="70"/>
        <v>44895374</v>
      </c>
      <c r="D2297" s="101">
        <f t="shared" si="71"/>
        <v>44333786.076848872</v>
      </c>
    </row>
    <row r="2298" spans="2:4" x14ac:dyDescent="0.25">
      <c r="B2298">
        <v>2274</v>
      </c>
      <c r="C2298" s="31">
        <f t="shared" si="70"/>
        <v>44906386</v>
      </c>
      <c r="D2298" s="101">
        <f t="shared" si="71"/>
        <v>44353290.602179639</v>
      </c>
    </row>
    <row r="2299" spans="2:4" x14ac:dyDescent="0.25">
      <c r="B2299">
        <v>2275</v>
      </c>
      <c r="C2299" s="31">
        <f t="shared" si="70"/>
        <v>44917398</v>
      </c>
      <c r="D2299" s="101">
        <f t="shared" si="71"/>
        <v>44372795.127510414</v>
      </c>
    </row>
    <row r="2300" spans="2:4" x14ac:dyDescent="0.25">
      <c r="B2300">
        <v>2276</v>
      </c>
      <c r="C2300" s="31">
        <f t="shared" si="70"/>
        <v>44928410</v>
      </c>
      <c r="D2300" s="101">
        <f t="shared" si="71"/>
        <v>44392299.652841188</v>
      </c>
    </row>
    <row r="2301" spans="2:4" x14ac:dyDescent="0.25">
      <c r="B2301">
        <v>2277</v>
      </c>
      <c r="C2301" s="31">
        <f t="shared" si="70"/>
        <v>44939422</v>
      </c>
      <c r="D2301" s="101">
        <f t="shared" si="71"/>
        <v>44411804.178171962</v>
      </c>
    </row>
    <row r="2302" spans="2:4" x14ac:dyDescent="0.25">
      <c r="B2302">
        <v>2278</v>
      </c>
      <c r="C2302" s="31">
        <f t="shared" si="70"/>
        <v>44950434</v>
      </c>
      <c r="D2302" s="101">
        <f t="shared" si="71"/>
        <v>44431308.703502737</v>
      </c>
    </row>
    <row r="2303" spans="2:4" x14ac:dyDescent="0.25">
      <c r="B2303">
        <v>2279</v>
      </c>
      <c r="C2303" s="31">
        <f t="shared" si="70"/>
        <v>44961446</v>
      </c>
      <c r="D2303" s="101">
        <f t="shared" si="71"/>
        <v>44450813.228833511</v>
      </c>
    </row>
    <row r="2304" spans="2:4" x14ac:dyDescent="0.25">
      <c r="B2304">
        <v>2280</v>
      </c>
      <c r="C2304" s="31">
        <f t="shared" si="70"/>
        <v>44972458</v>
      </c>
      <c r="D2304" s="101">
        <f t="shared" si="71"/>
        <v>44470317.754164286</v>
      </c>
    </row>
    <row r="2305" spans="2:4" x14ac:dyDescent="0.25">
      <c r="B2305">
        <v>2281</v>
      </c>
      <c r="C2305" s="31">
        <f t="shared" si="70"/>
        <v>44983470</v>
      </c>
      <c r="D2305" s="101">
        <f t="shared" si="71"/>
        <v>44489822.27949506</v>
      </c>
    </row>
    <row r="2306" spans="2:4" x14ac:dyDescent="0.25">
      <c r="B2306">
        <v>2282</v>
      </c>
      <c r="C2306" s="31">
        <f t="shared" si="70"/>
        <v>44994482</v>
      </c>
      <c r="D2306" s="101">
        <f t="shared" si="71"/>
        <v>44509326.804825835</v>
      </c>
    </row>
    <row r="2307" spans="2:4" x14ac:dyDescent="0.25">
      <c r="B2307">
        <v>2283</v>
      </c>
      <c r="C2307" s="31">
        <f t="shared" si="70"/>
        <v>45005494</v>
      </c>
      <c r="D2307" s="101">
        <f t="shared" si="71"/>
        <v>44528831.330156609</v>
      </c>
    </row>
    <row r="2308" spans="2:4" x14ac:dyDescent="0.25">
      <c r="B2308">
        <v>2284</v>
      </c>
      <c r="C2308" s="31">
        <f t="shared" si="70"/>
        <v>45016506</v>
      </c>
      <c r="D2308" s="101">
        <f t="shared" si="71"/>
        <v>44548335.855487384</v>
      </c>
    </row>
    <row r="2309" spans="2:4" x14ac:dyDescent="0.25">
      <c r="B2309">
        <v>2285</v>
      </c>
      <c r="C2309" s="31">
        <f t="shared" si="70"/>
        <v>45027518</v>
      </c>
      <c r="D2309" s="101">
        <f t="shared" si="71"/>
        <v>44567840.380818151</v>
      </c>
    </row>
    <row r="2310" spans="2:4" x14ac:dyDescent="0.25">
      <c r="B2310">
        <v>2286</v>
      </c>
      <c r="C2310" s="31">
        <f t="shared" si="70"/>
        <v>45038530</v>
      </c>
      <c r="D2310" s="101">
        <f t="shared" si="71"/>
        <v>44587344.906148925</v>
      </c>
    </row>
    <row r="2311" spans="2:4" x14ac:dyDescent="0.25">
      <c r="B2311">
        <v>2287</v>
      </c>
      <c r="C2311" s="31">
        <f t="shared" si="70"/>
        <v>45049542</v>
      </c>
      <c r="D2311" s="101">
        <f t="shared" si="71"/>
        <v>44606849.4314797</v>
      </c>
    </row>
    <row r="2312" spans="2:4" x14ac:dyDescent="0.25">
      <c r="B2312">
        <v>2288</v>
      </c>
      <c r="C2312" s="31">
        <f t="shared" si="70"/>
        <v>45060554</v>
      </c>
      <c r="D2312" s="101">
        <f t="shared" si="71"/>
        <v>44626353.956810474</v>
      </c>
    </row>
    <row r="2313" spans="2:4" x14ac:dyDescent="0.25">
      <c r="B2313">
        <v>2289</v>
      </c>
      <c r="C2313" s="31">
        <f t="shared" si="70"/>
        <v>45071566</v>
      </c>
      <c r="D2313" s="101">
        <f t="shared" si="71"/>
        <v>44645858.482141249</v>
      </c>
    </row>
    <row r="2314" spans="2:4" x14ac:dyDescent="0.25">
      <c r="B2314">
        <v>2290</v>
      </c>
      <c r="C2314" s="31">
        <f t="shared" si="70"/>
        <v>45082578</v>
      </c>
      <c r="D2314" s="101">
        <f t="shared" si="71"/>
        <v>44665363.007472023</v>
      </c>
    </row>
    <row r="2315" spans="2:4" x14ac:dyDescent="0.25">
      <c r="B2315">
        <v>2291</v>
      </c>
      <c r="C2315" s="31">
        <f t="shared" si="70"/>
        <v>45093590</v>
      </c>
      <c r="D2315" s="101">
        <f t="shared" si="71"/>
        <v>44684867.532802798</v>
      </c>
    </row>
    <row r="2316" spans="2:4" x14ac:dyDescent="0.25">
      <c r="B2316">
        <v>2292</v>
      </c>
      <c r="C2316" s="31">
        <f t="shared" si="70"/>
        <v>45104602</v>
      </c>
      <c r="D2316" s="101">
        <f t="shared" si="71"/>
        <v>44704372.058133572</v>
      </c>
    </row>
    <row r="2317" spans="2:4" x14ac:dyDescent="0.25">
      <c r="B2317">
        <v>2293</v>
      </c>
      <c r="C2317" s="31">
        <f t="shared" si="70"/>
        <v>45115614</v>
      </c>
      <c r="D2317" s="101">
        <f t="shared" si="71"/>
        <v>44723876.583464347</v>
      </c>
    </row>
    <row r="2318" spans="2:4" x14ac:dyDescent="0.25">
      <c r="B2318">
        <v>2294</v>
      </c>
      <c r="C2318" s="31">
        <f t="shared" si="70"/>
        <v>45126626</v>
      </c>
      <c r="D2318" s="101">
        <f t="shared" si="71"/>
        <v>44743381.108795121</v>
      </c>
    </row>
    <row r="2319" spans="2:4" x14ac:dyDescent="0.25">
      <c r="B2319">
        <v>2295</v>
      </c>
      <c r="C2319" s="31">
        <f t="shared" si="70"/>
        <v>45137638</v>
      </c>
      <c r="D2319" s="101">
        <f t="shared" si="71"/>
        <v>44762885.634125896</v>
      </c>
    </row>
    <row r="2320" spans="2:4" x14ac:dyDescent="0.25">
      <c r="B2320">
        <v>2296</v>
      </c>
      <c r="C2320" s="31">
        <f t="shared" si="70"/>
        <v>45148650</v>
      </c>
      <c r="D2320" s="101">
        <f t="shared" si="71"/>
        <v>44782390.159456663</v>
      </c>
    </row>
    <row r="2321" spans="2:4" x14ac:dyDescent="0.25">
      <c r="B2321">
        <v>2297</v>
      </c>
      <c r="C2321" s="31">
        <f t="shared" si="70"/>
        <v>45159662</v>
      </c>
      <c r="D2321" s="101">
        <f t="shared" si="71"/>
        <v>44801894.684787437</v>
      </c>
    </row>
    <row r="2322" spans="2:4" x14ac:dyDescent="0.25">
      <c r="B2322">
        <v>2298</v>
      </c>
      <c r="C2322" s="31">
        <f t="shared" si="70"/>
        <v>45170674</v>
      </c>
      <c r="D2322" s="101">
        <f t="shared" si="71"/>
        <v>44821399.210118212</v>
      </c>
    </row>
    <row r="2323" spans="2:4" x14ac:dyDescent="0.25">
      <c r="B2323">
        <v>2299</v>
      </c>
      <c r="C2323" s="31">
        <f t="shared" si="70"/>
        <v>45181686</v>
      </c>
      <c r="D2323" s="101">
        <f t="shared" si="71"/>
        <v>44840903.735448986</v>
      </c>
    </row>
    <row r="2324" spans="2:4" x14ac:dyDescent="0.25">
      <c r="B2324">
        <v>2300</v>
      </c>
      <c r="C2324" s="31">
        <f t="shared" si="70"/>
        <v>45192698</v>
      </c>
      <c r="D2324" s="101">
        <f t="shared" si="71"/>
        <v>44860408.260779761</v>
      </c>
    </row>
    <row r="2325" spans="2:4" x14ac:dyDescent="0.25">
      <c r="B2325">
        <v>2301</v>
      </c>
      <c r="C2325" s="31">
        <f t="shared" si="70"/>
        <v>45203710</v>
      </c>
      <c r="D2325" s="101">
        <f t="shared" si="71"/>
        <v>44879912.786110535</v>
      </c>
    </row>
    <row r="2326" spans="2:4" x14ac:dyDescent="0.25">
      <c r="B2326">
        <v>2302</v>
      </c>
      <c r="C2326" s="31">
        <f t="shared" si="70"/>
        <v>45214722</v>
      </c>
      <c r="D2326" s="101">
        <f t="shared" si="71"/>
        <v>44899417.31144131</v>
      </c>
    </row>
    <row r="2327" spans="2:4" x14ac:dyDescent="0.25">
      <c r="B2327">
        <v>2303</v>
      </c>
      <c r="C2327" s="31">
        <f t="shared" si="70"/>
        <v>45225734</v>
      </c>
      <c r="D2327" s="101">
        <f t="shared" si="71"/>
        <v>44918921.836772084</v>
      </c>
    </row>
    <row r="2328" spans="2:4" x14ac:dyDescent="0.25">
      <c r="B2328">
        <v>2304</v>
      </c>
      <c r="C2328" s="31">
        <f t="shared" si="70"/>
        <v>45236746</v>
      </c>
      <c r="D2328" s="101">
        <f t="shared" si="71"/>
        <v>44938426.362102859</v>
      </c>
    </row>
    <row r="2329" spans="2:4" x14ac:dyDescent="0.25">
      <c r="B2329">
        <v>2305</v>
      </c>
      <c r="C2329" s="31">
        <f t="shared" ref="C2329:C2363" si="72">$C$9+$C$17*B2329</f>
        <v>45247758</v>
      </c>
      <c r="D2329" s="101">
        <f t="shared" ref="D2329:D2363" si="73">$C$19*B2329</f>
        <v>44957930.887433633</v>
      </c>
    </row>
    <row r="2330" spans="2:4" x14ac:dyDescent="0.25">
      <c r="B2330">
        <v>2306</v>
      </c>
      <c r="C2330" s="31">
        <f t="shared" si="72"/>
        <v>45258770</v>
      </c>
      <c r="D2330" s="101">
        <f t="shared" si="73"/>
        <v>44977435.412764408</v>
      </c>
    </row>
    <row r="2331" spans="2:4" x14ac:dyDescent="0.25">
      <c r="B2331">
        <v>2307</v>
      </c>
      <c r="C2331" s="31">
        <f t="shared" si="72"/>
        <v>45269782</v>
      </c>
      <c r="D2331" s="101">
        <f t="shared" si="73"/>
        <v>44996939.938095175</v>
      </c>
    </row>
    <row r="2332" spans="2:4" x14ac:dyDescent="0.25">
      <c r="B2332">
        <v>2308</v>
      </c>
      <c r="C2332" s="31">
        <f t="shared" si="72"/>
        <v>45280794</v>
      </c>
      <c r="D2332" s="101">
        <f t="shared" si="73"/>
        <v>45016444.463425949</v>
      </c>
    </row>
    <row r="2333" spans="2:4" x14ac:dyDescent="0.25">
      <c r="B2333">
        <v>2309</v>
      </c>
      <c r="C2333" s="31">
        <f t="shared" si="72"/>
        <v>45291806</v>
      </c>
      <c r="D2333" s="101">
        <f t="shared" si="73"/>
        <v>45035948.988756724</v>
      </c>
    </row>
    <row r="2334" spans="2:4" x14ac:dyDescent="0.25">
      <c r="B2334">
        <v>2310</v>
      </c>
      <c r="C2334" s="31">
        <f t="shared" si="72"/>
        <v>45302818</v>
      </c>
      <c r="D2334" s="101">
        <f t="shared" si="73"/>
        <v>45055453.514087498</v>
      </c>
    </row>
    <row r="2335" spans="2:4" x14ac:dyDescent="0.25">
      <c r="B2335">
        <v>2311</v>
      </c>
      <c r="C2335" s="31">
        <f t="shared" si="72"/>
        <v>45313830</v>
      </c>
      <c r="D2335" s="101">
        <f t="shared" si="73"/>
        <v>45074958.039418273</v>
      </c>
    </row>
    <row r="2336" spans="2:4" x14ac:dyDescent="0.25">
      <c r="B2336">
        <v>2312</v>
      </c>
      <c r="C2336" s="31">
        <f t="shared" si="72"/>
        <v>45324842</v>
      </c>
      <c r="D2336" s="101">
        <f t="shared" si="73"/>
        <v>45094462.564749047</v>
      </c>
    </row>
    <row r="2337" spans="2:4" x14ac:dyDescent="0.25">
      <c r="B2337">
        <v>2313</v>
      </c>
      <c r="C2337" s="31">
        <f t="shared" si="72"/>
        <v>45335854</v>
      </c>
      <c r="D2337" s="101">
        <f t="shared" si="73"/>
        <v>45113967.090079822</v>
      </c>
    </row>
    <row r="2338" spans="2:4" x14ac:dyDescent="0.25">
      <c r="B2338">
        <v>2314</v>
      </c>
      <c r="C2338" s="31">
        <f t="shared" si="72"/>
        <v>45346866</v>
      </c>
      <c r="D2338" s="101">
        <f t="shared" si="73"/>
        <v>45133471.615410596</v>
      </c>
    </row>
    <row r="2339" spans="2:4" x14ac:dyDescent="0.25">
      <c r="B2339">
        <v>2315</v>
      </c>
      <c r="C2339" s="31">
        <f t="shared" si="72"/>
        <v>45357878</v>
      </c>
      <c r="D2339" s="101">
        <f t="shared" si="73"/>
        <v>45152976.140741371</v>
      </c>
    </row>
    <row r="2340" spans="2:4" x14ac:dyDescent="0.25">
      <c r="B2340">
        <v>2316</v>
      </c>
      <c r="C2340" s="31">
        <f t="shared" si="72"/>
        <v>45368890</v>
      </c>
      <c r="D2340" s="101">
        <f t="shared" si="73"/>
        <v>45172480.666072145</v>
      </c>
    </row>
    <row r="2341" spans="2:4" x14ac:dyDescent="0.25">
      <c r="B2341">
        <v>2317</v>
      </c>
      <c r="C2341" s="31">
        <f t="shared" si="72"/>
        <v>45379902</v>
      </c>
      <c r="D2341" s="101">
        <f t="shared" si="73"/>
        <v>45191985.19140292</v>
      </c>
    </row>
    <row r="2342" spans="2:4" x14ac:dyDescent="0.25">
      <c r="B2342">
        <v>2318</v>
      </c>
      <c r="C2342" s="31">
        <f t="shared" si="72"/>
        <v>45390914</v>
      </c>
      <c r="D2342" s="101">
        <f t="shared" si="73"/>
        <v>45211489.716733687</v>
      </c>
    </row>
    <row r="2343" spans="2:4" x14ac:dyDescent="0.25">
      <c r="B2343">
        <v>2319</v>
      </c>
      <c r="C2343" s="31">
        <f t="shared" si="72"/>
        <v>45401926</v>
      </c>
      <c r="D2343" s="101">
        <f t="shared" si="73"/>
        <v>45230994.242064461</v>
      </c>
    </row>
    <row r="2344" spans="2:4" x14ac:dyDescent="0.25">
      <c r="B2344">
        <v>2320</v>
      </c>
      <c r="C2344" s="31">
        <f t="shared" si="72"/>
        <v>45412938</v>
      </c>
      <c r="D2344" s="101">
        <f t="shared" si="73"/>
        <v>45250498.767395236</v>
      </c>
    </row>
    <row r="2345" spans="2:4" x14ac:dyDescent="0.25">
      <c r="B2345">
        <v>2321</v>
      </c>
      <c r="C2345" s="31">
        <f t="shared" si="72"/>
        <v>45423950</v>
      </c>
      <c r="D2345" s="101">
        <f t="shared" si="73"/>
        <v>45270003.29272601</v>
      </c>
    </row>
    <row r="2346" spans="2:4" x14ac:dyDescent="0.25">
      <c r="B2346">
        <v>2322</v>
      </c>
      <c r="C2346" s="31">
        <f t="shared" si="72"/>
        <v>45434962</v>
      </c>
      <c r="D2346" s="101">
        <f t="shared" si="73"/>
        <v>45289507.818056785</v>
      </c>
    </row>
    <row r="2347" spans="2:4" x14ac:dyDescent="0.25">
      <c r="B2347">
        <v>2323</v>
      </c>
      <c r="C2347" s="31">
        <f t="shared" si="72"/>
        <v>45445974</v>
      </c>
      <c r="D2347" s="101">
        <f t="shared" si="73"/>
        <v>45309012.343387559</v>
      </c>
    </row>
    <row r="2348" spans="2:4" x14ac:dyDescent="0.25">
      <c r="B2348">
        <v>2324</v>
      </c>
      <c r="C2348" s="31">
        <f t="shared" si="72"/>
        <v>45456986</v>
      </c>
      <c r="D2348" s="101">
        <f t="shared" si="73"/>
        <v>45328516.868718334</v>
      </c>
    </row>
    <row r="2349" spans="2:4" x14ac:dyDescent="0.25">
      <c r="B2349">
        <v>2325</v>
      </c>
      <c r="C2349" s="31">
        <f t="shared" si="72"/>
        <v>45467998</v>
      </c>
      <c r="D2349" s="101">
        <f t="shared" si="73"/>
        <v>45348021.394049108</v>
      </c>
    </row>
    <row r="2350" spans="2:4" x14ac:dyDescent="0.25">
      <c r="B2350">
        <v>2326</v>
      </c>
      <c r="C2350" s="31">
        <f t="shared" si="72"/>
        <v>45479010</v>
      </c>
      <c r="D2350" s="101">
        <f t="shared" si="73"/>
        <v>45367525.919379883</v>
      </c>
    </row>
    <row r="2351" spans="2:4" x14ac:dyDescent="0.25">
      <c r="B2351">
        <v>2327</v>
      </c>
      <c r="C2351" s="31">
        <f t="shared" si="72"/>
        <v>45490022</v>
      </c>
      <c r="D2351" s="101">
        <f t="shared" si="73"/>
        <v>45387030.444710657</v>
      </c>
    </row>
    <row r="2352" spans="2:4" x14ac:dyDescent="0.25">
      <c r="B2352">
        <v>2328</v>
      </c>
      <c r="C2352" s="31">
        <f t="shared" si="72"/>
        <v>45501034</v>
      </c>
      <c r="D2352" s="101">
        <f t="shared" si="73"/>
        <v>45406534.970041431</v>
      </c>
    </row>
    <row r="2353" spans="2:4" x14ac:dyDescent="0.25">
      <c r="B2353">
        <v>2329</v>
      </c>
      <c r="C2353" s="31">
        <f t="shared" si="72"/>
        <v>45512046</v>
      </c>
      <c r="D2353" s="101">
        <f t="shared" si="73"/>
        <v>45426039.495372199</v>
      </c>
    </row>
    <row r="2354" spans="2:4" x14ac:dyDescent="0.25">
      <c r="B2354">
        <v>2330</v>
      </c>
      <c r="C2354" s="31">
        <f t="shared" si="72"/>
        <v>45523058</v>
      </c>
      <c r="D2354" s="101">
        <f t="shared" si="73"/>
        <v>45445544.020702973</v>
      </c>
    </row>
    <row r="2355" spans="2:4" x14ac:dyDescent="0.25">
      <c r="B2355">
        <v>2331</v>
      </c>
      <c r="C2355" s="31">
        <f t="shared" si="72"/>
        <v>45534070</v>
      </c>
      <c r="D2355" s="101">
        <f t="shared" si="73"/>
        <v>45465048.546033747</v>
      </c>
    </row>
    <row r="2356" spans="2:4" x14ac:dyDescent="0.25">
      <c r="B2356">
        <v>2332</v>
      </c>
      <c r="C2356" s="31">
        <f t="shared" si="72"/>
        <v>45545082</v>
      </c>
      <c r="D2356" s="101">
        <f t="shared" si="73"/>
        <v>45484553.071364522</v>
      </c>
    </row>
    <row r="2357" spans="2:4" x14ac:dyDescent="0.25">
      <c r="B2357">
        <v>2333</v>
      </c>
      <c r="C2357" s="31">
        <f t="shared" si="72"/>
        <v>45556094</v>
      </c>
      <c r="D2357" s="101">
        <f t="shared" si="73"/>
        <v>45504057.596695296</v>
      </c>
    </row>
    <row r="2358" spans="2:4" x14ac:dyDescent="0.25">
      <c r="B2358">
        <v>2334</v>
      </c>
      <c r="C2358" s="31">
        <f t="shared" si="72"/>
        <v>45567106</v>
      </c>
      <c r="D2358" s="101">
        <f t="shared" si="73"/>
        <v>45523562.122026071</v>
      </c>
    </row>
    <row r="2359" spans="2:4" x14ac:dyDescent="0.25">
      <c r="B2359">
        <v>2335</v>
      </c>
      <c r="C2359" s="31">
        <f t="shared" si="72"/>
        <v>45578118</v>
      </c>
      <c r="D2359" s="101">
        <f t="shared" si="73"/>
        <v>45543066.647356845</v>
      </c>
    </row>
    <row r="2360" spans="2:4" x14ac:dyDescent="0.25">
      <c r="B2360">
        <v>2336</v>
      </c>
      <c r="C2360" s="31">
        <f t="shared" si="72"/>
        <v>45589130</v>
      </c>
      <c r="D2360" s="101">
        <f t="shared" si="73"/>
        <v>45562571.17268762</v>
      </c>
    </row>
    <row r="2361" spans="2:4" x14ac:dyDescent="0.25">
      <c r="B2361">
        <v>2337</v>
      </c>
      <c r="C2361" s="31">
        <f t="shared" si="72"/>
        <v>45600142</v>
      </c>
      <c r="D2361" s="101">
        <f t="shared" si="73"/>
        <v>45582075.698018394</v>
      </c>
    </row>
    <row r="2362" spans="2:4" x14ac:dyDescent="0.25">
      <c r="B2362">
        <v>2338</v>
      </c>
      <c r="C2362" s="31">
        <f t="shared" si="72"/>
        <v>45611154</v>
      </c>
      <c r="D2362" s="101">
        <f t="shared" si="73"/>
        <v>45601580.223349169</v>
      </c>
    </row>
    <row r="2363" spans="2:4" x14ac:dyDescent="0.25">
      <c r="B2363">
        <v>2339</v>
      </c>
      <c r="C2363" s="31">
        <f t="shared" si="72"/>
        <v>45622166</v>
      </c>
      <c r="D2363" s="101">
        <f t="shared" si="73"/>
        <v>45621084.748679943</v>
      </c>
    </row>
  </sheetData>
  <mergeCells count="2">
    <mergeCell ref="B11:C11"/>
    <mergeCell ref="B5:C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865E9-4F5D-4E0A-AA28-C69629E4CDEF}">
  <dimension ref="A3:P17"/>
  <sheetViews>
    <sheetView workbookViewId="0">
      <selection activeCell="N17" sqref="I3:N17"/>
    </sheetView>
  </sheetViews>
  <sheetFormatPr baseColWidth="10" defaultColWidth="8.85546875" defaultRowHeight="15" x14ac:dyDescent="0.25"/>
  <cols>
    <col min="2" max="2" width="10.28515625" customWidth="1"/>
    <col min="3" max="3" width="10" bestFit="1" customWidth="1"/>
    <col min="4" max="4" width="22.5703125" bestFit="1" customWidth="1"/>
    <col min="5" max="5" width="11.42578125" bestFit="1" customWidth="1"/>
    <col min="6" max="6" width="22.5703125" bestFit="1" customWidth="1"/>
    <col min="7" max="7" width="10.28515625" bestFit="1" customWidth="1"/>
    <col min="8" max="8" width="10.28515625" customWidth="1"/>
    <col min="10" max="10" width="9.28515625" customWidth="1"/>
    <col min="11" max="11" width="9.7109375" customWidth="1"/>
    <col min="12" max="12" width="9.5703125" customWidth="1"/>
    <col min="13" max="13" width="9.42578125" customWidth="1"/>
    <col min="14" max="14" width="8.7109375" customWidth="1"/>
  </cols>
  <sheetData>
    <row r="3" spans="1:16" x14ac:dyDescent="0.25">
      <c r="A3" s="149" t="s">
        <v>30</v>
      </c>
      <c r="B3" s="149"/>
      <c r="C3" s="149"/>
      <c r="D3" s="149"/>
      <c r="E3" s="149"/>
      <c r="F3" s="149"/>
      <c r="G3" s="150"/>
      <c r="H3" s="38"/>
      <c r="J3" s="151" t="s">
        <v>31</v>
      </c>
      <c r="K3" s="151"/>
      <c r="L3" s="151"/>
      <c r="M3" s="151"/>
      <c r="N3" s="151"/>
    </row>
    <row r="4" spans="1:16" x14ac:dyDescent="0.25">
      <c r="A4" s="17" t="s">
        <v>32</v>
      </c>
      <c r="B4" s="17" t="s">
        <v>33</v>
      </c>
      <c r="C4" s="17" t="s">
        <v>34</v>
      </c>
      <c r="D4" s="17" t="s">
        <v>35</v>
      </c>
      <c r="E4" s="17" t="s">
        <v>36</v>
      </c>
      <c r="F4" s="33" t="s">
        <v>37</v>
      </c>
      <c r="G4" s="33" t="s">
        <v>38</v>
      </c>
      <c r="H4" s="39"/>
      <c r="J4" s="33" t="s">
        <v>39</v>
      </c>
      <c r="K4" s="17" t="s">
        <v>40</v>
      </c>
      <c r="L4" s="17" t="s">
        <v>41</v>
      </c>
      <c r="M4" s="17" t="s">
        <v>42</v>
      </c>
      <c r="N4" s="17" t="s">
        <v>43</v>
      </c>
    </row>
    <row r="5" spans="1:16" x14ac:dyDescent="0.25">
      <c r="A5" s="13">
        <v>1</v>
      </c>
      <c r="B5" s="13">
        <v>21</v>
      </c>
      <c r="C5" s="13">
        <v>7400</v>
      </c>
      <c r="D5" s="22">
        <f>C5</f>
        <v>7400</v>
      </c>
      <c r="E5" s="22">
        <f>C5</f>
        <v>7400</v>
      </c>
      <c r="F5" s="22">
        <f>E5/B5</f>
        <v>352.38095238095241</v>
      </c>
      <c r="G5" s="40">
        <v>2</v>
      </c>
      <c r="H5" s="19"/>
      <c r="J5" s="35">
        <f>'Plan de Producción'!B6</f>
        <v>2800</v>
      </c>
      <c r="K5" s="34">
        <f>J5</f>
        <v>2800</v>
      </c>
      <c r="L5" s="34">
        <f>K5</f>
        <v>2800</v>
      </c>
      <c r="M5" s="34">
        <f>L5</f>
        <v>2800</v>
      </c>
      <c r="N5" s="34">
        <f>M5</f>
        <v>2800</v>
      </c>
    </row>
    <row r="6" spans="1:16" x14ac:dyDescent="0.25">
      <c r="A6" s="13">
        <v>2</v>
      </c>
      <c r="B6" s="13">
        <v>20</v>
      </c>
      <c r="C6" s="22">
        <f t="shared" ref="C6:C16" si="0">(C5*2.55%)+C5</f>
        <v>7588.7</v>
      </c>
      <c r="D6" s="22">
        <f>D5+C6</f>
        <v>14988.7</v>
      </c>
      <c r="E6" s="22">
        <f t="shared" ref="E6:E16" si="1">C6</f>
        <v>7588.7</v>
      </c>
      <c r="F6" s="22">
        <f>E6/B6</f>
        <v>379.435</v>
      </c>
      <c r="G6" s="18">
        <v>2</v>
      </c>
      <c r="H6" s="19"/>
      <c r="J6" s="35">
        <f>'Plan de Producción'!B7</f>
        <v>2800</v>
      </c>
      <c r="K6" s="34">
        <f t="shared" ref="K6:N16" si="2">J6</f>
        <v>2800</v>
      </c>
      <c r="L6" s="34">
        <f t="shared" si="2"/>
        <v>2800</v>
      </c>
      <c r="M6" s="34">
        <f t="shared" si="2"/>
        <v>2800</v>
      </c>
      <c r="N6" s="34">
        <f t="shared" si="2"/>
        <v>2800</v>
      </c>
    </row>
    <row r="7" spans="1:16" x14ac:dyDescent="0.25">
      <c r="A7" s="13">
        <v>3</v>
      </c>
      <c r="B7" s="13">
        <v>22</v>
      </c>
      <c r="C7" s="22">
        <f t="shared" si="0"/>
        <v>7782.2118499999997</v>
      </c>
      <c r="D7" s="22">
        <f t="shared" ref="D7:D16" si="3">D6+C7</f>
        <v>22770.91185</v>
      </c>
      <c r="E7" s="22">
        <f t="shared" si="1"/>
        <v>7782.2118499999997</v>
      </c>
      <c r="F7" s="22">
        <f t="shared" ref="F7:F16" si="4">E7/B7</f>
        <v>353.73690227272726</v>
      </c>
      <c r="G7" s="18">
        <v>2</v>
      </c>
      <c r="H7" s="19"/>
      <c r="J7" s="35">
        <f>'Plan de Producción'!B8</f>
        <v>2800</v>
      </c>
      <c r="K7" s="34">
        <f t="shared" si="2"/>
        <v>2800</v>
      </c>
      <c r="L7" s="34">
        <f t="shared" si="2"/>
        <v>2800</v>
      </c>
      <c r="M7" s="34">
        <f t="shared" si="2"/>
        <v>2800</v>
      </c>
      <c r="N7" s="34">
        <f t="shared" si="2"/>
        <v>2800</v>
      </c>
    </row>
    <row r="8" spans="1:16" x14ac:dyDescent="0.25">
      <c r="A8" s="13">
        <v>4</v>
      </c>
      <c r="B8" s="13">
        <v>21</v>
      </c>
      <c r="C8" s="22">
        <f t="shared" si="0"/>
        <v>7980.6582521749997</v>
      </c>
      <c r="D8" s="22">
        <f t="shared" si="3"/>
        <v>30751.570102174999</v>
      </c>
      <c r="E8" s="22">
        <f t="shared" si="1"/>
        <v>7980.6582521749997</v>
      </c>
      <c r="F8" s="22">
        <f t="shared" si="4"/>
        <v>380.03134534166668</v>
      </c>
      <c r="G8" s="18">
        <v>2</v>
      </c>
      <c r="H8" s="19"/>
      <c r="J8" s="35">
        <f>'Plan de Producción'!B9</f>
        <v>2800</v>
      </c>
      <c r="K8" s="34">
        <f t="shared" si="2"/>
        <v>2800</v>
      </c>
      <c r="L8" s="34">
        <f t="shared" si="2"/>
        <v>2800</v>
      </c>
      <c r="M8" s="34">
        <f t="shared" si="2"/>
        <v>2800</v>
      </c>
      <c r="N8" s="34">
        <f t="shared" si="2"/>
        <v>2800</v>
      </c>
    </row>
    <row r="9" spans="1:16" x14ac:dyDescent="0.25">
      <c r="A9" s="13">
        <v>5</v>
      </c>
      <c r="B9" s="13">
        <v>21</v>
      </c>
      <c r="C9" s="22">
        <f t="shared" si="0"/>
        <v>8184.1650376054622</v>
      </c>
      <c r="D9" s="22">
        <f t="shared" si="3"/>
        <v>38935.73513978046</v>
      </c>
      <c r="E9" s="22">
        <f t="shared" si="1"/>
        <v>8184.1650376054622</v>
      </c>
      <c r="F9" s="22">
        <f t="shared" si="4"/>
        <v>389.72214464787913</v>
      </c>
      <c r="G9" s="18">
        <v>2</v>
      </c>
      <c r="H9" s="19"/>
      <c r="J9" s="35">
        <f>'Plan de Producción'!B10</f>
        <v>2800</v>
      </c>
      <c r="K9" s="34">
        <f t="shared" si="2"/>
        <v>2800</v>
      </c>
      <c r="L9" s="34">
        <f t="shared" si="2"/>
        <v>2800</v>
      </c>
      <c r="M9" s="34">
        <f t="shared" si="2"/>
        <v>2800</v>
      </c>
      <c r="N9" s="34">
        <f t="shared" si="2"/>
        <v>2800</v>
      </c>
    </row>
    <row r="10" spans="1:16" x14ac:dyDescent="0.25">
      <c r="A10" s="13">
        <v>6</v>
      </c>
      <c r="B10" s="13">
        <v>20</v>
      </c>
      <c r="C10" s="22">
        <f t="shared" si="0"/>
        <v>8392.8612460644017</v>
      </c>
      <c r="D10" s="22">
        <f t="shared" si="3"/>
        <v>47328.596385844859</v>
      </c>
      <c r="E10" s="22">
        <f t="shared" si="1"/>
        <v>8392.8612460644017</v>
      </c>
      <c r="F10" s="22">
        <f t="shared" si="4"/>
        <v>419.64306230322006</v>
      </c>
      <c r="G10" s="18">
        <v>2</v>
      </c>
      <c r="H10" s="19"/>
      <c r="J10" s="35">
        <f>'Plan de Producción'!B11</f>
        <v>2800</v>
      </c>
      <c r="K10" s="34">
        <f t="shared" si="2"/>
        <v>2800</v>
      </c>
      <c r="L10" s="34">
        <f t="shared" si="2"/>
        <v>2800</v>
      </c>
      <c r="M10" s="34">
        <f t="shared" si="2"/>
        <v>2800</v>
      </c>
      <c r="N10" s="34">
        <f t="shared" si="2"/>
        <v>2800</v>
      </c>
      <c r="P10" t="s">
        <v>186</v>
      </c>
    </row>
    <row r="11" spans="1:16" x14ac:dyDescent="0.25">
      <c r="A11" s="13">
        <v>7</v>
      </c>
      <c r="B11" s="13">
        <v>21</v>
      </c>
      <c r="C11" s="22">
        <f t="shared" si="0"/>
        <v>8606.8792078390434</v>
      </c>
      <c r="D11" s="22">
        <f t="shared" si="3"/>
        <v>55935.475593683906</v>
      </c>
      <c r="E11" s="22">
        <f t="shared" si="1"/>
        <v>8606.8792078390434</v>
      </c>
      <c r="F11" s="22">
        <f t="shared" si="4"/>
        <v>409.85139084947826</v>
      </c>
      <c r="G11" s="18">
        <v>2</v>
      </c>
      <c r="H11" s="19"/>
      <c r="J11" s="35">
        <f>'Plan de Producción'!B12</f>
        <v>2800</v>
      </c>
      <c r="K11" s="34">
        <f t="shared" si="2"/>
        <v>2800</v>
      </c>
      <c r="L11" s="34">
        <f t="shared" si="2"/>
        <v>2800</v>
      </c>
      <c r="M11" s="34">
        <f t="shared" si="2"/>
        <v>2800</v>
      </c>
      <c r="N11" s="34">
        <f t="shared" si="2"/>
        <v>2800</v>
      </c>
    </row>
    <row r="12" spans="1:16" x14ac:dyDescent="0.25">
      <c r="A12" s="13">
        <v>8</v>
      </c>
      <c r="B12" s="13">
        <v>21</v>
      </c>
      <c r="C12" s="22">
        <f t="shared" si="0"/>
        <v>8826.3546276389388</v>
      </c>
      <c r="D12" s="22">
        <f t="shared" si="3"/>
        <v>64761.830221322845</v>
      </c>
      <c r="E12" s="22">
        <f t="shared" si="1"/>
        <v>8826.3546276389388</v>
      </c>
      <c r="F12" s="22">
        <f t="shared" si="4"/>
        <v>420.30260131613994</v>
      </c>
      <c r="G12" s="18">
        <v>2</v>
      </c>
      <c r="H12" s="19"/>
      <c r="J12" s="35">
        <f>'Plan de Producción'!B13</f>
        <v>2800</v>
      </c>
      <c r="K12" s="34">
        <f t="shared" si="2"/>
        <v>2800</v>
      </c>
      <c r="L12" s="34">
        <f t="shared" si="2"/>
        <v>2800</v>
      </c>
      <c r="M12" s="34">
        <f t="shared" si="2"/>
        <v>2800</v>
      </c>
      <c r="N12" s="34">
        <f t="shared" si="2"/>
        <v>2800</v>
      </c>
    </row>
    <row r="13" spans="1:16" x14ac:dyDescent="0.25">
      <c r="A13" s="13">
        <v>9</v>
      </c>
      <c r="B13" s="13">
        <v>21</v>
      </c>
      <c r="C13" s="22">
        <f t="shared" si="0"/>
        <v>9051.426670643732</v>
      </c>
      <c r="D13" s="22">
        <f t="shared" si="3"/>
        <v>73813.256891966579</v>
      </c>
      <c r="E13" s="22">
        <f t="shared" si="1"/>
        <v>9051.426670643732</v>
      </c>
      <c r="F13" s="22">
        <f t="shared" si="4"/>
        <v>431.0203176497015</v>
      </c>
      <c r="G13" s="18">
        <v>2</v>
      </c>
      <c r="H13" s="19"/>
      <c r="J13" s="35">
        <f>'Plan de Producción'!B14</f>
        <v>2800</v>
      </c>
      <c r="K13" s="34">
        <f t="shared" si="2"/>
        <v>2800</v>
      </c>
      <c r="L13" s="34">
        <f t="shared" si="2"/>
        <v>2800</v>
      </c>
      <c r="M13" s="34">
        <f t="shared" si="2"/>
        <v>2800</v>
      </c>
      <c r="N13" s="34">
        <f t="shared" si="2"/>
        <v>2800</v>
      </c>
    </row>
    <row r="14" spans="1:16" x14ac:dyDescent="0.25">
      <c r="A14" s="13">
        <v>10</v>
      </c>
      <c r="B14" s="13">
        <v>22</v>
      </c>
      <c r="C14" s="22">
        <f t="shared" si="0"/>
        <v>9282.2380507451471</v>
      </c>
      <c r="D14" s="22">
        <f t="shared" si="3"/>
        <v>83095.494942711724</v>
      </c>
      <c r="E14" s="22">
        <f t="shared" si="1"/>
        <v>9282.2380507451471</v>
      </c>
      <c r="F14" s="22">
        <f t="shared" si="4"/>
        <v>421.91991139750667</v>
      </c>
      <c r="G14" s="18">
        <v>2</v>
      </c>
      <c r="H14" s="19"/>
      <c r="J14" s="35">
        <f>'Plan de Producción'!B15</f>
        <v>2800</v>
      </c>
      <c r="K14" s="34">
        <f t="shared" si="2"/>
        <v>2800</v>
      </c>
      <c r="L14" s="34">
        <f t="shared" si="2"/>
        <v>2800</v>
      </c>
      <c r="M14" s="34">
        <f t="shared" si="2"/>
        <v>2800</v>
      </c>
      <c r="N14" s="34">
        <f t="shared" si="2"/>
        <v>2800</v>
      </c>
    </row>
    <row r="15" spans="1:16" x14ac:dyDescent="0.25">
      <c r="A15" s="13">
        <v>11</v>
      </c>
      <c r="B15" s="13">
        <v>22</v>
      </c>
      <c r="C15" s="22">
        <f t="shared" si="0"/>
        <v>9518.9351210391487</v>
      </c>
      <c r="D15" s="22">
        <f t="shared" si="3"/>
        <v>92614.430063750871</v>
      </c>
      <c r="E15" s="22">
        <f t="shared" si="1"/>
        <v>9518.9351210391487</v>
      </c>
      <c r="F15" s="22">
        <f t="shared" si="4"/>
        <v>432.67886913814311</v>
      </c>
      <c r="G15" s="18">
        <v>2</v>
      </c>
      <c r="H15" s="19"/>
      <c r="J15" s="35">
        <f>'Plan de Producción'!B16</f>
        <v>2800</v>
      </c>
      <c r="K15" s="34">
        <f t="shared" si="2"/>
        <v>2800</v>
      </c>
      <c r="L15" s="34">
        <f t="shared" si="2"/>
        <v>2800</v>
      </c>
      <c r="M15" s="34">
        <f t="shared" si="2"/>
        <v>2800</v>
      </c>
      <c r="N15" s="34">
        <f t="shared" si="2"/>
        <v>2800</v>
      </c>
    </row>
    <row r="16" spans="1:16" x14ac:dyDescent="0.25">
      <c r="A16" s="13">
        <v>12</v>
      </c>
      <c r="B16" s="13">
        <v>18</v>
      </c>
      <c r="C16" s="22">
        <f t="shared" si="0"/>
        <v>9761.6679666256478</v>
      </c>
      <c r="D16" s="22">
        <f t="shared" si="3"/>
        <v>102376.09803037652</v>
      </c>
      <c r="E16" s="22">
        <f t="shared" si="1"/>
        <v>9761.6679666256478</v>
      </c>
      <c r="F16" s="22">
        <f t="shared" si="4"/>
        <v>542.31488703475816</v>
      </c>
      <c r="G16" s="18">
        <v>2</v>
      </c>
      <c r="H16" s="19"/>
      <c r="J16" s="35">
        <f>'Plan de Producción'!B17</f>
        <v>2800</v>
      </c>
      <c r="K16" s="34">
        <f t="shared" si="2"/>
        <v>2800</v>
      </c>
      <c r="L16" s="34">
        <f t="shared" si="2"/>
        <v>2800</v>
      </c>
      <c r="M16" s="34">
        <f t="shared" si="2"/>
        <v>2800</v>
      </c>
      <c r="N16" s="34">
        <f t="shared" si="2"/>
        <v>2800</v>
      </c>
    </row>
    <row r="17" spans="1:14" x14ac:dyDescent="0.25">
      <c r="A17" s="14" t="s">
        <v>27</v>
      </c>
      <c r="B17" s="62">
        <f>SUM(B5:B16)</f>
        <v>250</v>
      </c>
      <c r="C17" s="15"/>
      <c r="D17" s="15"/>
      <c r="E17" s="23">
        <f>SUM(E5:E16)</f>
        <v>102376.09803037652</v>
      </c>
      <c r="F17" s="16"/>
      <c r="G17" s="19"/>
      <c r="H17" s="19"/>
      <c r="I17" s="12" t="s">
        <v>27</v>
      </c>
      <c r="J17" s="37">
        <f>SUM(J5:J16)</f>
        <v>33600</v>
      </c>
      <c r="K17" s="36">
        <f>SUM(K5:K16)</f>
        <v>33600</v>
      </c>
      <c r="L17" s="36">
        <f>SUM(L5:L16)</f>
        <v>33600</v>
      </c>
      <c r="M17" s="36">
        <f>SUM(M5:M16)</f>
        <v>33600</v>
      </c>
      <c r="N17" s="36">
        <f>SUM(N5:N16)</f>
        <v>33600</v>
      </c>
    </row>
  </sheetData>
  <mergeCells count="2">
    <mergeCell ref="A3:G3"/>
    <mergeCell ref="J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D9CCD-01B2-4E00-963A-5F2E28E74D3C}">
  <dimension ref="A1:O19"/>
  <sheetViews>
    <sheetView workbookViewId="0">
      <selection activeCell="B3" sqref="B3:N3"/>
    </sheetView>
  </sheetViews>
  <sheetFormatPr baseColWidth="10" defaultColWidth="8.85546875" defaultRowHeight="15" x14ac:dyDescent="0.25"/>
  <cols>
    <col min="1" max="1" width="14.28515625" customWidth="1"/>
    <col min="2" max="2" width="24.42578125" customWidth="1"/>
    <col min="3" max="3" width="14.42578125" customWidth="1"/>
    <col min="4" max="4" width="14" customWidth="1"/>
    <col min="5" max="5" width="13.140625" customWidth="1"/>
    <col min="6" max="6" width="14.28515625" customWidth="1"/>
    <col min="7" max="7" width="14.140625" customWidth="1"/>
    <col min="8" max="8" width="13.7109375" customWidth="1"/>
    <col min="9" max="9" width="13.42578125" customWidth="1"/>
    <col min="10" max="10" width="13.5703125" customWidth="1"/>
    <col min="11" max="12" width="13.7109375" customWidth="1"/>
    <col min="13" max="13" width="14" customWidth="1"/>
    <col min="14" max="14" width="13.5703125" customWidth="1"/>
  </cols>
  <sheetData>
    <row r="1" spans="1:15" x14ac:dyDescent="0.25">
      <c r="B1" s="10"/>
      <c r="C1" s="27" t="s">
        <v>44</v>
      </c>
      <c r="D1" s="27" t="s">
        <v>45</v>
      </c>
      <c r="E1" s="27" t="s">
        <v>46</v>
      </c>
      <c r="F1" s="27" t="s">
        <v>47</v>
      </c>
      <c r="G1" s="27" t="s">
        <v>48</v>
      </c>
      <c r="H1" s="27" t="s">
        <v>49</v>
      </c>
      <c r="I1" s="27" t="s">
        <v>50</v>
      </c>
      <c r="J1" s="27" t="s">
        <v>51</v>
      </c>
      <c r="K1" s="27" t="s">
        <v>52</v>
      </c>
      <c r="L1" s="27" t="s">
        <v>53</v>
      </c>
      <c r="M1" s="27" t="s">
        <v>54</v>
      </c>
      <c r="N1" s="27" t="s">
        <v>55</v>
      </c>
    </row>
    <row r="2" spans="1:15" x14ac:dyDescent="0.25">
      <c r="B2" s="10" t="s">
        <v>56</v>
      </c>
      <c r="C2" s="13">
        <f>'Plan de Producción'!B6</f>
        <v>2800</v>
      </c>
      <c r="D2" s="22">
        <f>(C2*2.55%)+C2</f>
        <v>2871.4</v>
      </c>
      <c r="E2" s="22">
        <f t="shared" ref="E2:N2" si="0">(D2*2.55%)+D2</f>
        <v>2944.6206999999999</v>
      </c>
      <c r="F2" s="22">
        <f t="shared" si="0"/>
        <v>3019.7085278499999</v>
      </c>
      <c r="G2" s="22">
        <f t="shared" si="0"/>
        <v>3096.7110953101746</v>
      </c>
      <c r="H2" s="22">
        <f t="shared" si="0"/>
        <v>3175.6772282405841</v>
      </c>
      <c r="I2" s="22">
        <f t="shared" si="0"/>
        <v>3256.656997560719</v>
      </c>
      <c r="J2" s="22">
        <f t="shared" si="0"/>
        <v>3339.7017509985171</v>
      </c>
      <c r="K2" s="22">
        <f t="shared" si="0"/>
        <v>3424.8641456489795</v>
      </c>
      <c r="L2" s="22">
        <f t="shared" si="0"/>
        <v>3512.1981813630287</v>
      </c>
      <c r="M2" s="22">
        <f t="shared" si="0"/>
        <v>3601.7592349877859</v>
      </c>
      <c r="N2" s="22">
        <f t="shared" si="0"/>
        <v>3693.6040954799746</v>
      </c>
      <c r="O2" s="28">
        <f>N2+M2+L2+K2+J2+I2+H2+F2+G2+E2+D2+C2</f>
        <v>38736.901957439761</v>
      </c>
    </row>
    <row r="3" spans="1:15" ht="30" x14ac:dyDescent="0.25">
      <c r="A3" s="24" t="s">
        <v>57</v>
      </c>
      <c r="B3" s="152" t="s">
        <v>58</v>
      </c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</row>
    <row r="4" spans="1:15" x14ac:dyDescent="0.25">
      <c r="A4" s="9" t="s">
        <v>59</v>
      </c>
      <c r="B4" s="8" t="s">
        <v>60</v>
      </c>
      <c r="C4" s="20">
        <f>C2*1600</f>
        <v>4480000</v>
      </c>
      <c r="D4" s="20">
        <f t="shared" ref="D4:I4" si="1">D2*1600</f>
        <v>4594240</v>
      </c>
      <c r="E4" s="20">
        <f t="shared" si="1"/>
        <v>4711393.12</v>
      </c>
      <c r="F4" s="20">
        <f t="shared" si="1"/>
        <v>4831533.6445599999</v>
      </c>
      <c r="G4" s="20">
        <f t="shared" si="1"/>
        <v>4954737.7524962798</v>
      </c>
      <c r="H4" s="20">
        <f t="shared" si="1"/>
        <v>5081083.565184935</v>
      </c>
      <c r="I4" s="20">
        <f t="shared" si="1"/>
        <v>5210651.1960971504</v>
      </c>
      <c r="J4" s="20">
        <f t="shared" ref="J4:N4" si="2">J2*1600</f>
        <v>5343522.8015976278</v>
      </c>
      <c r="K4" s="20">
        <f t="shared" si="2"/>
        <v>5479782.6330383671</v>
      </c>
      <c r="L4" s="20">
        <f t="shared" si="2"/>
        <v>5619517.0901808459</v>
      </c>
      <c r="M4" s="20">
        <f t="shared" si="2"/>
        <v>5762814.7759804577</v>
      </c>
      <c r="N4" s="20">
        <f t="shared" si="2"/>
        <v>5909766.5527679594</v>
      </c>
    </row>
    <row r="5" spans="1:15" x14ac:dyDescent="0.25">
      <c r="A5" s="9" t="s">
        <v>61</v>
      </c>
      <c r="B5" s="8" t="s">
        <v>62</v>
      </c>
      <c r="C5" s="20">
        <f t="shared" ref="C5:I5" si="3">C2*250</f>
        <v>700000</v>
      </c>
      <c r="D5" s="20">
        <f t="shared" si="3"/>
        <v>717850</v>
      </c>
      <c r="E5" s="20">
        <f t="shared" si="3"/>
        <v>736155.17499999993</v>
      </c>
      <c r="F5" s="20">
        <f t="shared" si="3"/>
        <v>754927.13196249993</v>
      </c>
      <c r="G5" s="20">
        <f t="shared" si="3"/>
        <v>774177.77382754372</v>
      </c>
      <c r="H5" s="20">
        <f t="shared" si="3"/>
        <v>793919.30706014601</v>
      </c>
      <c r="I5" s="20">
        <f t="shared" si="3"/>
        <v>814164.24939017976</v>
      </c>
      <c r="J5" s="20">
        <f t="shared" ref="J5:N5" si="4">J2*250</f>
        <v>834925.43774962926</v>
      </c>
      <c r="K5" s="20">
        <f t="shared" si="4"/>
        <v>856216.0364122449</v>
      </c>
      <c r="L5" s="20">
        <f t="shared" si="4"/>
        <v>878049.54534075712</v>
      </c>
      <c r="M5" s="20">
        <f t="shared" si="4"/>
        <v>900439.80874694651</v>
      </c>
      <c r="N5" s="20">
        <f t="shared" si="4"/>
        <v>923401.02386999363</v>
      </c>
    </row>
    <row r="6" spans="1:15" x14ac:dyDescent="0.25">
      <c r="A6" s="9" t="s">
        <v>63</v>
      </c>
      <c r="B6" s="8" t="s">
        <v>64</v>
      </c>
      <c r="C6" s="20">
        <f t="shared" ref="C6:I6" si="5">C2*747</f>
        <v>2091600</v>
      </c>
      <c r="D6" s="20">
        <f t="shared" si="5"/>
        <v>2144935.8000000003</v>
      </c>
      <c r="E6" s="20">
        <f t="shared" si="5"/>
        <v>2199631.6628999999</v>
      </c>
      <c r="F6" s="20">
        <f t="shared" si="5"/>
        <v>2255722.2703039497</v>
      </c>
      <c r="G6" s="20">
        <f t="shared" si="5"/>
        <v>2313243.1881967005</v>
      </c>
      <c r="H6" s="20">
        <f t="shared" si="5"/>
        <v>2372230.8894957164</v>
      </c>
      <c r="I6" s="20">
        <f t="shared" si="5"/>
        <v>2432722.7771778572</v>
      </c>
      <c r="J6" s="20">
        <f t="shared" ref="J6:N6" si="6">J2*747</f>
        <v>2494757.2079958925</v>
      </c>
      <c r="K6" s="20">
        <f t="shared" si="6"/>
        <v>2558373.5167997875</v>
      </c>
      <c r="L6" s="20">
        <f t="shared" si="6"/>
        <v>2623612.0414781822</v>
      </c>
      <c r="M6" s="20">
        <f t="shared" si="6"/>
        <v>2690514.1485358761</v>
      </c>
      <c r="N6" s="20">
        <f t="shared" si="6"/>
        <v>2759122.2593235411</v>
      </c>
    </row>
    <row r="7" spans="1:15" x14ac:dyDescent="0.25">
      <c r="A7" s="26"/>
      <c r="B7" s="8" t="s">
        <v>65</v>
      </c>
      <c r="C7" s="20">
        <f t="shared" ref="C7:I7" si="7">C2*12</f>
        <v>33600</v>
      </c>
      <c r="D7" s="20">
        <f t="shared" si="7"/>
        <v>34456.800000000003</v>
      </c>
      <c r="E7" s="20">
        <f t="shared" si="7"/>
        <v>35335.448400000001</v>
      </c>
      <c r="F7" s="20">
        <f t="shared" si="7"/>
        <v>36236.502334199999</v>
      </c>
      <c r="G7" s="20">
        <f t="shared" si="7"/>
        <v>37160.533143722096</v>
      </c>
      <c r="H7" s="20">
        <f t="shared" si="7"/>
        <v>38108.126738887011</v>
      </c>
      <c r="I7" s="20">
        <f t="shared" si="7"/>
        <v>39079.883970728624</v>
      </c>
      <c r="J7" s="20">
        <f t="shared" ref="J7:N7" si="8">J2*12</f>
        <v>40076.421011982209</v>
      </c>
      <c r="K7" s="20">
        <f t="shared" si="8"/>
        <v>41098.369747787758</v>
      </c>
      <c r="L7" s="20">
        <f t="shared" si="8"/>
        <v>42146.378176356346</v>
      </c>
      <c r="M7" s="20">
        <f t="shared" si="8"/>
        <v>43221.110819853435</v>
      </c>
      <c r="N7" s="20">
        <f t="shared" si="8"/>
        <v>44323.249145759692</v>
      </c>
    </row>
    <row r="8" spans="1:15" x14ac:dyDescent="0.25">
      <c r="A8" s="26"/>
      <c r="B8" s="58" t="s">
        <v>66</v>
      </c>
      <c r="C8" s="59">
        <f>SUM(C4:C7)</f>
        <v>7305200</v>
      </c>
      <c r="D8" s="59">
        <f t="shared" ref="D8:N8" si="9">SUM(D4:D7)</f>
        <v>7491482.6000000006</v>
      </c>
      <c r="E8" s="59">
        <f t="shared" si="9"/>
        <v>7682515.4062999999</v>
      </c>
      <c r="F8" s="59">
        <f t="shared" si="9"/>
        <v>7878419.5491606491</v>
      </c>
      <c r="G8" s="59">
        <f t="shared" si="9"/>
        <v>8079319.2476642458</v>
      </c>
      <c r="H8" s="59">
        <f t="shared" si="9"/>
        <v>8285341.8884796845</v>
      </c>
      <c r="I8" s="59">
        <f t="shared" si="9"/>
        <v>8496618.1066359151</v>
      </c>
      <c r="J8" s="59">
        <f t="shared" si="9"/>
        <v>8713281.8683551308</v>
      </c>
      <c r="K8" s="59">
        <f t="shared" si="9"/>
        <v>8935470.5559981875</v>
      </c>
      <c r="L8" s="59">
        <f t="shared" si="9"/>
        <v>9163325.0551761407</v>
      </c>
      <c r="M8" s="59">
        <f t="shared" si="9"/>
        <v>9396989.8440831341</v>
      </c>
      <c r="N8" s="59">
        <f t="shared" si="9"/>
        <v>9636613.0851072539</v>
      </c>
    </row>
    <row r="9" spans="1:15" x14ac:dyDescent="0.25">
      <c r="A9" s="11"/>
      <c r="B9" s="154" t="s">
        <v>67</v>
      </c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5"/>
    </row>
    <row r="10" spans="1:15" x14ac:dyDescent="0.25">
      <c r="A10" s="9">
        <v>1</v>
      </c>
      <c r="B10" s="25" t="s">
        <v>68</v>
      </c>
      <c r="C10" s="20">
        <f t="shared" ref="C10:I10" si="10">C2*3000</f>
        <v>8400000</v>
      </c>
      <c r="D10" s="20">
        <f t="shared" si="10"/>
        <v>8614200</v>
      </c>
      <c r="E10" s="20">
        <f t="shared" si="10"/>
        <v>8833862.0999999996</v>
      </c>
      <c r="F10" s="20">
        <f t="shared" si="10"/>
        <v>9059125.5835500006</v>
      </c>
      <c r="G10" s="20">
        <f t="shared" si="10"/>
        <v>9290133.2859305236</v>
      </c>
      <c r="H10" s="20">
        <f t="shared" si="10"/>
        <v>9527031.684721753</v>
      </c>
      <c r="I10" s="20">
        <f t="shared" si="10"/>
        <v>9769970.9926821571</v>
      </c>
      <c r="J10" s="20">
        <f t="shared" ref="J10:N10" si="11">J2*3000</f>
        <v>10019105.252995551</v>
      </c>
      <c r="K10" s="20">
        <f t="shared" si="11"/>
        <v>10274592.436946938</v>
      </c>
      <c r="L10" s="20">
        <f t="shared" si="11"/>
        <v>10536594.544089086</v>
      </c>
      <c r="M10" s="20">
        <f t="shared" si="11"/>
        <v>10805277.704963358</v>
      </c>
      <c r="N10" s="20">
        <f t="shared" si="11"/>
        <v>11080812.286439924</v>
      </c>
    </row>
    <row r="11" spans="1:15" x14ac:dyDescent="0.25">
      <c r="A11" s="9">
        <v>1</v>
      </c>
      <c r="B11" s="25" t="s">
        <v>69</v>
      </c>
      <c r="C11" s="20">
        <f t="shared" ref="C11:I11" si="12">C2*4000</f>
        <v>11200000</v>
      </c>
      <c r="D11" s="20">
        <f t="shared" si="12"/>
        <v>11485600</v>
      </c>
      <c r="E11" s="20">
        <f t="shared" si="12"/>
        <v>11778482.799999999</v>
      </c>
      <c r="F11" s="20">
        <f t="shared" si="12"/>
        <v>12078834.111399999</v>
      </c>
      <c r="G11" s="20">
        <f t="shared" si="12"/>
        <v>12386844.381240699</v>
      </c>
      <c r="H11" s="20">
        <f t="shared" si="12"/>
        <v>12702708.912962336</v>
      </c>
      <c r="I11" s="20">
        <f t="shared" si="12"/>
        <v>13026627.990242876</v>
      </c>
      <c r="J11" s="20">
        <f t="shared" ref="J11:N11" si="13">J2*4000</f>
        <v>13358807.003994068</v>
      </c>
      <c r="K11" s="20">
        <f t="shared" si="13"/>
        <v>13699456.582595918</v>
      </c>
      <c r="L11" s="20">
        <f t="shared" si="13"/>
        <v>14048792.725452114</v>
      </c>
      <c r="M11" s="20">
        <f t="shared" si="13"/>
        <v>14407036.939951144</v>
      </c>
      <c r="N11" s="20">
        <f t="shared" si="13"/>
        <v>14774416.381919898</v>
      </c>
    </row>
    <row r="12" spans="1:15" x14ac:dyDescent="0.25">
      <c r="A12" s="9">
        <v>1</v>
      </c>
      <c r="B12" s="25" t="s">
        <v>70</v>
      </c>
      <c r="C12" s="20">
        <f t="shared" ref="C12:I12" si="14">C2*2000</f>
        <v>5600000</v>
      </c>
      <c r="D12" s="20">
        <f t="shared" si="14"/>
        <v>5742800</v>
      </c>
      <c r="E12" s="20">
        <f t="shared" si="14"/>
        <v>5889241.3999999994</v>
      </c>
      <c r="F12" s="20">
        <f t="shared" si="14"/>
        <v>6039417.0556999994</v>
      </c>
      <c r="G12" s="20">
        <f t="shared" si="14"/>
        <v>6193422.1906203497</v>
      </c>
      <c r="H12" s="20">
        <f t="shared" si="14"/>
        <v>6351354.456481168</v>
      </c>
      <c r="I12" s="20">
        <f t="shared" si="14"/>
        <v>6513313.9951214381</v>
      </c>
      <c r="J12" s="20">
        <f t="shared" ref="J12:N12" si="15">J2*2000</f>
        <v>6679403.5019970341</v>
      </c>
      <c r="K12" s="20">
        <f t="shared" si="15"/>
        <v>6849728.2912979592</v>
      </c>
      <c r="L12" s="20">
        <f t="shared" si="15"/>
        <v>7024396.3627260569</v>
      </c>
      <c r="M12" s="20">
        <f t="shared" si="15"/>
        <v>7203518.4699755721</v>
      </c>
      <c r="N12" s="20">
        <f t="shared" si="15"/>
        <v>7387208.190959949</v>
      </c>
    </row>
    <row r="13" spans="1:15" x14ac:dyDescent="0.25">
      <c r="A13" s="9"/>
      <c r="B13" s="25" t="s">
        <v>71</v>
      </c>
      <c r="C13" s="20">
        <f>SUM(C10:C12)</f>
        <v>25200000</v>
      </c>
      <c r="D13" s="20">
        <f t="shared" ref="D13:I13" si="16">SUM(D10:D12)</f>
        <v>25842600</v>
      </c>
      <c r="E13" s="20">
        <f t="shared" si="16"/>
        <v>26501586.299999997</v>
      </c>
      <c r="F13" s="20">
        <f t="shared" si="16"/>
        <v>27177376.75065</v>
      </c>
      <c r="G13" s="20">
        <f t="shared" si="16"/>
        <v>27870399.857791573</v>
      </c>
      <c r="H13" s="20">
        <f t="shared" si="16"/>
        <v>28581095.054165259</v>
      </c>
      <c r="I13" s="20">
        <f t="shared" si="16"/>
        <v>29309912.978046473</v>
      </c>
      <c r="J13" s="20">
        <f t="shared" ref="J13:N13" si="17">SUM(J10:J12)</f>
        <v>30057315.758986656</v>
      </c>
      <c r="K13" s="20">
        <f t="shared" si="17"/>
        <v>30823777.310840815</v>
      </c>
      <c r="L13" s="20">
        <f t="shared" si="17"/>
        <v>31609783.632267259</v>
      </c>
      <c r="M13" s="20">
        <f t="shared" si="17"/>
        <v>32415833.114890072</v>
      </c>
      <c r="N13" s="20">
        <f t="shared" si="17"/>
        <v>33242436.859319773</v>
      </c>
    </row>
    <row r="14" spans="1:15" x14ac:dyDescent="0.25">
      <c r="A14" s="8"/>
      <c r="B14" s="25" t="s">
        <v>72</v>
      </c>
      <c r="C14" s="20">
        <f t="shared" ref="C14:N14" si="18">SUM(C8+C13)</f>
        <v>32505200</v>
      </c>
      <c r="D14" s="20">
        <f t="shared" si="18"/>
        <v>33334082.600000001</v>
      </c>
      <c r="E14" s="20">
        <f t="shared" si="18"/>
        <v>34184101.706299998</v>
      </c>
      <c r="F14" s="20">
        <f t="shared" si="18"/>
        <v>35055796.299810648</v>
      </c>
      <c r="G14" s="20">
        <f t="shared" si="18"/>
        <v>35949719.105455816</v>
      </c>
      <c r="H14" s="20">
        <f t="shared" si="18"/>
        <v>36866436.942644946</v>
      </c>
      <c r="I14" s="20">
        <f t="shared" si="18"/>
        <v>37806531.08468239</v>
      </c>
      <c r="J14" s="20">
        <f t="shared" si="18"/>
        <v>38770597.627341785</v>
      </c>
      <c r="K14" s="20">
        <f t="shared" si="18"/>
        <v>39759247.866839007</v>
      </c>
      <c r="L14" s="20">
        <f t="shared" si="18"/>
        <v>40773108.687443398</v>
      </c>
      <c r="M14" s="20">
        <f t="shared" si="18"/>
        <v>41812822.958973207</v>
      </c>
      <c r="N14" s="20">
        <f t="shared" si="18"/>
        <v>42879049.944427028</v>
      </c>
    </row>
    <row r="15" spans="1:15" x14ac:dyDescent="0.25">
      <c r="C15" s="21"/>
    </row>
    <row r="19" ht="15" customHeight="1" x14ac:dyDescent="0.25"/>
  </sheetData>
  <mergeCells count="2">
    <mergeCell ref="B3:N3"/>
    <mergeCell ref="B9:N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09DB9-BEF3-49E6-AB8B-0EA1F33E0182}">
  <dimension ref="A3:F18"/>
  <sheetViews>
    <sheetView workbookViewId="0">
      <selection activeCell="C7" sqref="C7"/>
    </sheetView>
  </sheetViews>
  <sheetFormatPr baseColWidth="10" defaultColWidth="8.85546875" defaultRowHeight="15" x14ac:dyDescent="0.25"/>
  <cols>
    <col min="1" max="1" width="4.5703125" bestFit="1" customWidth="1"/>
    <col min="2" max="2" width="14.7109375" bestFit="1" customWidth="1"/>
    <col min="3" max="3" width="15.42578125" bestFit="1" customWidth="1"/>
    <col min="4" max="4" width="17.28515625" bestFit="1" customWidth="1"/>
    <col min="5" max="5" width="16.28515625" bestFit="1" customWidth="1"/>
    <col min="6" max="6" width="17.28515625" bestFit="1" customWidth="1"/>
  </cols>
  <sheetData>
    <row r="3" spans="1:6" x14ac:dyDescent="0.25">
      <c r="A3" s="156" t="s">
        <v>73</v>
      </c>
      <c r="B3" s="156"/>
      <c r="C3" s="156"/>
      <c r="D3" s="156"/>
      <c r="E3" s="156"/>
      <c r="F3" s="156"/>
    </row>
    <row r="4" spans="1:6" x14ac:dyDescent="0.25">
      <c r="A4" s="112"/>
      <c r="B4" s="112"/>
      <c r="C4" s="157" t="s">
        <v>74</v>
      </c>
      <c r="D4" s="157"/>
      <c r="E4" s="157" t="s">
        <v>27</v>
      </c>
      <c r="F4" s="157"/>
    </row>
    <row r="5" spans="1:6" x14ac:dyDescent="0.25">
      <c r="A5" s="113" t="s">
        <v>32</v>
      </c>
      <c r="B5" s="114" t="s">
        <v>75</v>
      </c>
      <c r="C5" s="113" t="s">
        <v>76</v>
      </c>
      <c r="D5" s="113" t="s">
        <v>77</v>
      </c>
      <c r="E5" s="113" t="s">
        <v>76</v>
      </c>
      <c r="F5" s="113" t="s">
        <v>77</v>
      </c>
    </row>
    <row r="6" spans="1:6" x14ac:dyDescent="0.25">
      <c r="A6" s="115">
        <v>1</v>
      </c>
      <c r="B6" s="116">
        <v>2800</v>
      </c>
      <c r="C6" s="117">
        <f>'PrecioVenta Calculo'!D7</f>
        <v>19504.525330773809</v>
      </c>
      <c r="D6" s="118">
        <v>4.7699999999999996</v>
      </c>
      <c r="E6" s="119">
        <f>C6*B6</f>
        <v>54612670.926166669</v>
      </c>
      <c r="F6" s="118">
        <f t="shared" ref="F6:F17" si="0">D6*B7</f>
        <v>13355.999999999998</v>
      </c>
    </row>
    <row r="7" spans="1:6" x14ac:dyDescent="0.25">
      <c r="A7" s="115">
        <v>2</v>
      </c>
      <c r="B7" s="116">
        <v>2800</v>
      </c>
      <c r="C7" s="117">
        <f>C6</f>
        <v>19504.525330773809</v>
      </c>
      <c r="D7" s="118">
        <v>4.7699999999999996</v>
      </c>
      <c r="E7" s="119">
        <f t="shared" ref="E7:E17" si="1">C7*B7</f>
        <v>54612670.926166669</v>
      </c>
      <c r="F7" s="118">
        <f t="shared" si="0"/>
        <v>13355.999999999998</v>
      </c>
    </row>
    <row r="8" spans="1:6" x14ac:dyDescent="0.25">
      <c r="A8" s="115">
        <v>3</v>
      </c>
      <c r="B8" s="116">
        <v>2800</v>
      </c>
      <c r="C8" s="117">
        <f t="shared" ref="C8:C17" si="2">C7</f>
        <v>19504.525330773809</v>
      </c>
      <c r="D8" s="118">
        <v>4.7699999999999996</v>
      </c>
      <c r="E8" s="119">
        <f t="shared" si="1"/>
        <v>54612670.926166669</v>
      </c>
      <c r="F8" s="118">
        <f t="shared" si="0"/>
        <v>13355.999999999998</v>
      </c>
    </row>
    <row r="9" spans="1:6" x14ac:dyDescent="0.25">
      <c r="A9" s="115">
        <v>4</v>
      </c>
      <c r="B9" s="116">
        <v>2800</v>
      </c>
      <c r="C9" s="117">
        <f t="shared" si="2"/>
        <v>19504.525330773809</v>
      </c>
      <c r="D9" s="118">
        <v>4.7699999999999996</v>
      </c>
      <c r="E9" s="119">
        <f t="shared" si="1"/>
        <v>54612670.926166669</v>
      </c>
      <c r="F9" s="118">
        <f t="shared" si="0"/>
        <v>13355.999999999998</v>
      </c>
    </row>
    <row r="10" spans="1:6" x14ac:dyDescent="0.25">
      <c r="A10" s="115">
        <v>5</v>
      </c>
      <c r="B10" s="116">
        <v>2800</v>
      </c>
      <c r="C10" s="117">
        <f t="shared" si="2"/>
        <v>19504.525330773809</v>
      </c>
      <c r="D10" s="118">
        <v>4.7699999999999996</v>
      </c>
      <c r="E10" s="119">
        <f t="shared" si="1"/>
        <v>54612670.926166669</v>
      </c>
      <c r="F10" s="118">
        <f t="shared" si="0"/>
        <v>13355.999999999998</v>
      </c>
    </row>
    <row r="11" spans="1:6" x14ac:dyDescent="0.25">
      <c r="A11" s="115">
        <v>6</v>
      </c>
      <c r="B11" s="116">
        <v>2800</v>
      </c>
      <c r="C11" s="117">
        <f t="shared" si="2"/>
        <v>19504.525330773809</v>
      </c>
      <c r="D11" s="118">
        <v>4.7699999999999996</v>
      </c>
      <c r="E11" s="119">
        <f t="shared" si="1"/>
        <v>54612670.926166669</v>
      </c>
      <c r="F11" s="118">
        <f t="shared" si="0"/>
        <v>13355.999999999998</v>
      </c>
    </row>
    <row r="12" spans="1:6" x14ac:dyDescent="0.25">
      <c r="A12" s="115">
        <v>7</v>
      </c>
      <c r="B12" s="116">
        <v>2800</v>
      </c>
      <c r="C12" s="117">
        <f t="shared" si="2"/>
        <v>19504.525330773809</v>
      </c>
      <c r="D12" s="118">
        <v>4.7699999999999996</v>
      </c>
      <c r="E12" s="119">
        <f t="shared" si="1"/>
        <v>54612670.926166669</v>
      </c>
      <c r="F12" s="118">
        <f t="shared" si="0"/>
        <v>13355.999999999998</v>
      </c>
    </row>
    <row r="13" spans="1:6" x14ac:dyDescent="0.25">
      <c r="A13" s="115">
        <v>8</v>
      </c>
      <c r="B13" s="116">
        <v>2800</v>
      </c>
      <c r="C13" s="117">
        <f t="shared" si="2"/>
        <v>19504.525330773809</v>
      </c>
      <c r="D13" s="118">
        <v>4.7699999999999996</v>
      </c>
      <c r="E13" s="119">
        <f t="shared" si="1"/>
        <v>54612670.926166669</v>
      </c>
      <c r="F13" s="118">
        <f t="shared" si="0"/>
        <v>13355.999999999998</v>
      </c>
    </row>
    <row r="14" spans="1:6" x14ac:dyDescent="0.25">
      <c r="A14" s="115">
        <v>9</v>
      </c>
      <c r="B14" s="116">
        <v>2800</v>
      </c>
      <c r="C14" s="117">
        <f t="shared" si="2"/>
        <v>19504.525330773809</v>
      </c>
      <c r="D14" s="118">
        <v>4.7699999999999996</v>
      </c>
      <c r="E14" s="119">
        <f t="shared" si="1"/>
        <v>54612670.926166669</v>
      </c>
      <c r="F14" s="118">
        <f t="shared" si="0"/>
        <v>13355.999999999998</v>
      </c>
    </row>
    <row r="15" spans="1:6" x14ac:dyDescent="0.25">
      <c r="A15" s="115">
        <v>10</v>
      </c>
      <c r="B15" s="116">
        <v>2800</v>
      </c>
      <c r="C15" s="117">
        <f t="shared" si="2"/>
        <v>19504.525330773809</v>
      </c>
      <c r="D15" s="118">
        <v>4.7699999999999996</v>
      </c>
      <c r="E15" s="119">
        <f t="shared" si="1"/>
        <v>54612670.926166669</v>
      </c>
      <c r="F15" s="118">
        <f t="shared" si="0"/>
        <v>13355.999999999998</v>
      </c>
    </row>
    <row r="16" spans="1:6" x14ac:dyDescent="0.25">
      <c r="A16" s="115">
        <v>11</v>
      </c>
      <c r="B16" s="116">
        <v>2800</v>
      </c>
      <c r="C16" s="117">
        <f t="shared" si="2"/>
        <v>19504.525330773809</v>
      </c>
      <c r="D16" s="118">
        <v>4.7699999999999996</v>
      </c>
      <c r="E16" s="119">
        <f t="shared" si="1"/>
        <v>54612670.926166669</v>
      </c>
      <c r="F16" s="118">
        <f t="shared" si="0"/>
        <v>13355.999999999998</v>
      </c>
    </row>
    <row r="17" spans="1:6" x14ac:dyDescent="0.25">
      <c r="A17" s="115">
        <v>12</v>
      </c>
      <c r="B17" s="116">
        <v>2800</v>
      </c>
      <c r="C17" s="117">
        <f t="shared" si="2"/>
        <v>19504.525330773809</v>
      </c>
      <c r="D17" s="118">
        <v>4.7699999999999996</v>
      </c>
      <c r="E17" s="119">
        <f t="shared" si="1"/>
        <v>54612670.926166669</v>
      </c>
      <c r="F17" s="120">
        <f t="shared" si="0"/>
        <v>160272</v>
      </c>
    </row>
    <row r="18" spans="1:6" x14ac:dyDescent="0.25">
      <c r="A18" s="121"/>
      <c r="B18" s="122">
        <f>SUM(B6:B17)</f>
        <v>33600</v>
      </c>
      <c r="C18" s="123"/>
      <c r="D18" s="123"/>
      <c r="E18" s="124">
        <f>SUM(E6:E17)</f>
        <v>655352051.11399996</v>
      </c>
      <c r="F18" s="125">
        <f>SUM(F6:F17)</f>
        <v>307188</v>
      </c>
    </row>
  </sheetData>
  <mergeCells count="3">
    <mergeCell ref="A3:F3"/>
    <mergeCell ref="C4:D4"/>
    <mergeCell ref="E4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63731-89B3-49E1-9B47-021D9184BC6C}">
  <dimension ref="B1:S27"/>
  <sheetViews>
    <sheetView zoomScale="90" zoomScaleNormal="90" workbookViewId="0">
      <selection activeCell="E1" sqref="E1"/>
    </sheetView>
  </sheetViews>
  <sheetFormatPr baseColWidth="10" defaultColWidth="8.85546875" defaultRowHeight="15" x14ac:dyDescent="0.25"/>
  <cols>
    <col min="2" max="2" width="25.5703125" customWidth="1"/>
    <col min="3" max="7" width="16.5703125" bestFit="1" customWidth="1"/>
    <col min="8" max="8" width="19.85546875" customWidth="1"/>
    <col min="9" max="9" width="20.140625" customWidth="1"/>
    <col min="10" max="10" width="20" customWidth="1"/>
    <col min="11" max="11" width="20.42578125" customWidth="1"/>
    <col min="12" max="12" width="19.140625" customWidth="1"/>
    <col min="13" max="14" width="20.140625" customWidth="1"/>
    <col min="15" max="15" width="22" customWidth="1"/>
    <col min="16" max="16" width="19.28515625" bestFit="1" customWidth="1"/>
    <col min="17" max="17" width="20" customWidth="1"/>
    <col min="18" max="18" width="19.140625" customWidth="1"/>
    <col min="19" max="19" width="19.28515625" bestFit="1" customWidth="1"/>
  </cols>
  <sheetData>
    <row r="1" spans="2:19" x14ac:dyDescent="0.25">
      <c r="B1">
        <f>'PrecioVenta Calculo'!D7</f>
        <v>19504.525330773809</v>
      </c>
    </row>
    <row r="2" spans="2:19" x14ac:dyDescent="0.25">
      <c r="B2">
        <v>18346</v>
      </c>
      <c r="C2" s="13">
        <f>'Plan de Producción'!B6</f>
        <v>2800</v>
      </c>
      <c r="D2" s="13">
        <f>'Plan de Producción'!C6</f>
        <v>19504.525330773809</v>
      </c>
      <c r="E2" s="13">
        <f>'Plan de Producción'!D6</f>
        <v>4.7699999999999996</v>
      </c>
      <c r="F2" s="13">
        <f>'Plan de Producción'!E6</f>
        <v>54612670.926166669</v>
      </c>
      <c r="G2" s="13">
        <f>'Plan de Producción'!F6</f>
        <v>13355.999999999998</v>
      </c>
      <c r="H2" s="13">
        <f>'Plan de Producción'!G6</f>
        <v>0</v>
      </c>
      <c r="I2" s="13">
        <f>'Plan de Producción'!H6</f>
        <v>0</v>
      </c>
      <c r="J2" s="13">
        <f>'Plan de Producción'!I6</f>
        <v>0</v>
      </c>
      <c r="K2" s="13">
        <f>'Plan de Producción'!J6</f>
        <v>0</v>
      </c>
      <c r="L2" s="13">
        <f>'Plan de Producción'!K6</f>
        <v>0</v>
      </c>
      <c r="M2" s="13">
        <f>'Plan de Producción'!L6</f>
        <v>0</v>
      </c>
      <c r="N2" s="13">
        <f>'Plan de Producción'!M6</f>
        <v>0</v>
      </c>
    </row>
    <row r="3" spans="2:19" x14ac:dyDescent="0.25">
      <c r="B3" s="63" t="s">
        <v>78</v>
      </c>
      <c r="C3" s="158" t="s">
        <v>79</v>
      </c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</row>
    <row r="4" spans="2:19" x14ac:dyDescent="0.25">
      <c r="B4" s="11"/>
      <c r="C4" s="61" t="s">
        <v>80</v>
      </c>
      <c r="D4" s="61" t="s">
        <v>81</v>
      </c>
      <c r="E4" s="61" t="s">
        <v>82</v>
      </c>
      <c r="F4" s="61" t="s">
        <v>83</v>
      </c>
      <c r="G4" s="61" t="s">
        <v>84</v>
      </c>
      <c r="H4" s="61" t="s">
        <v>85</v>
      </c>
      <c r="I4" s="61" t="s">
        <v>86</v>
      </c>
      <c r="J4" s="61" t="s">
        <v>87</v>
      </c>
      <c r="K4" s="61" t="s">
        <v>88</v>
      </c>
      <c r="L4" s="61" t="s">
        <v>89</v>
      </c>
      <c r="M4" s="61" t="s">
        <v>90</v>
      </c>
      <c r="N4" s="61" t="s">
        <v>91</v>
      </c>
      <c r="O4" s="56" t="s">
        <v>27</v>
      </c>
      <c r="P4" s="55" t="s">
        <v>92</v>
      </c>
      <c r="Q4" s="57" t="s">
        <v>93</v>
      </c>
      <c r="R4" s="48" t="s">
        <v>94</v>
      </c>
      <c r="S4" s="48" t="s">
        <v>95</v>
      </c>
    </row>
    <row r="5" spans="2:19" x14ac:dyDescent="0.25">
      <c r="B5" s="43" t="s">
        <v>96</v>
      </c>
      <c r="C5" s="41">
        <f>C7</f>
        <v>44236263.450195</v>
      </c>
      <c r="D5" s="42">
        <f>D9-D8</f>
        <v>44236263.450195</v>
      </c>
      <c r="E5" s="42">
        <f t="shared" ref="E5:N5" si="0">E9-E8</f>
        <v>44236263.450195</v>
      </c>
      <c r="F5" s="42">
        <f t="shared" si="0"/>
        <v>44236263.450195</v>
      </c>
      <c r="G5" s="42">
        <f t="shared" si="0"/>
        <v>44236263.450195</v>
      </c>
      <c r="H5" s="42">
        <f t="shared" si="0"/>
        <v>44236263.450195</v>
      </c>
      <c r="I5" s="42">
        <f t="shared" si="0"/>
        <v>44236263.450195</v>
      </c>
      <c r="J5" s="42">
        <f t="shared" si="0"/>
        <v>44236263.450195</v>
      </c>
      <c r="K5" s="42">
        <f t="shared" si="0"/>
        <v>44236263.450195</v>
      </c>
      <c r="L5" s="42">
        <f t="shared" si="0"/>
        <v>44236263.450195</v>
      </c>
      <c r="M5" s="42">
        <f t="shared" si="0"/>
        <v>44236263.450195</v>
      </c>
      <c r="N5" s="42">
        <f t="shared" si="0"/>
        <v>44236263.450195</v>
      </c>
      <c r="O5" s="46">
        <f t="shared" ref="O5:O11" si="1">SUM(C5:N5)</f>
        <v>530835161.40234011</v>
      </c>
      <c r="P5" s="31">
        <f>P9-P8</f>
        <v>530835161.40233994</v>
      </c>
      <c r="Q5" s="41">
        <f>Q7</f>
        <v>530835161.40233994</v>
      </c>
      <c r="R5" s="20">
        <f>R7</f>
        <v>530835161.40233994</v>
      </c>
      <c r="S5" s="41">
        <f>S7</f>
        <v>530835161.40233994</v>
      </c>
    </row>
    <row r="6" spans="2:19" x14ac:dyDescent="0.25">
      <c r="B6" s="43" t="s">
        <v>97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32">
        <f t="shared" si="1"/>
        <v>0</v>
      </c>
      <c r="P6" s="41">
        <v>0</v>
      </c>
      <c r="Q6" s="41">
        <v>0</v>
      </c>
      <c r="R6" s="8">
        <v>0</v>
      </c>
      <c r="S6" s="41">
        <v>0</v>
      </c>
    </row>
    <row r="7" spans="2:19" x14ac:dyDescent="0.25">
      <c r="B7" s="43" t="s">
        <v>98</v>
      </c>
      <c r="C7" s="41">
        <f>C9-C8</f>
        <v>44236263.450195</v>
      </c>
      <c r="D7" s="41">
        <f>D5</f>
        <v>44236263.450195</v>
      </c>
      <c r="E7" s="41">
        <f t="shared" ref="E7:N7" si="2">E5</f>
        <v>44236263.450195</v>
      </c>
      <c r="F7" s="41">
        <f t="shared" si="2"/>
        <v>44236263.450195</v>
      </c>
      <c r="G7" s="41">
        <f t="shared" si="2"/>
        <v>44236263.450195</v>
      </c>
      <c r="H7" s="41">
        <f t="shared" si="2"/>
        <v>44236263.450195</v>
      </c>
      <c r="I7" s="41">
        <f t="shared" si="2"/>
        <v>44236263.450195</v>
      </c>
      <c r="J7" s="41">
        <f t="shared" si="2"/>
        <v>44236263.450195</v>
      </c>
      <c r="K7" s="41">
        <f t="shared" si="2"/>
        <v>44236263.450195</v>
      </c>
      <c r="L7" s="41">
        <f t="shared" si="2"/>
        <v>44236263.450195</v>
      </c>
      <c r="M7" s="41">
        <f t="shared" si="2"/>
        <v>44236263.450195</v>
      </c>
      <c r="N7" s="41">
        <f t="shared" si="2"/>
        <v>44236263.450195</v>
      </c>
      <c r="O7" s="46">
        <f>SUM(C7:N7)</f>
        <v>530835161.40234011</v>
      </c>
      <c r="P7" s="41">
        <f>P5</f>
        <v>530835161.40233994</v>
      </c>
      <c r="Q7" s="41">
        <f>Q9-Q8</f>
        <v>530835161.40233994</v>
      </c>
      <c r="R7" s="20">
        <f>R9-R8</f>
        <v>530835161.40233994</v>
      </c>
      <c r="S7" s="41">
        <f>S9-S8</f>
        <v>530835161.40233994</v>
      </c>
    </row>
    <row r="8" spans="2:19" x14ac:dyDescent="0.25">
      <c r="B8" s="43" t="s">
        <v>99</v>
      </c>
      <c r="C8" s="42">
        <f>C9*19%</f>
        <v>10376407.475971667</v>
      </c>
      <c r="D8" s="41">
        <f>D9*19%</f>
        <v>10376407.475971667</v>
      </c>
      <c r="E8" s="41">
        <f t="shared" ref="E8:N8" si="3">E9*19%</f>
        <v>10376407.475971667</v>
      </c>
      <c r="F8" s="41">
        <f t="shared" si="3"/>
        <v>10376407.475971667</v>
      </c>
      <c r="G8" s="41">
        <f t="shared" si="3"/>
        <v>10376407.475971667</v>
      </c>
      <c r="H8" s="41">
        <f t="shared" si="3"/>
        <v>10376407.475971667</v>
      </c>
      <c r="I8" s="41">
        <f t="shared" si="3"/>
        <v>10376407.475971667</v>
      </c>
      <c r="J8" s="41">
        <f t="shared" si="3"/>
        <v>10376407.475971667</v>
      </c>
      <c r="K8" s="41">
        <f t="shared" si="3"/>
        <v>10376407.475971667</v>
      </c>
      <c r="L8" s="41">
        <f t="shared" si="3"/>
        <v>10376407.475971667</v>
      </c>
      <c r="M8" s="41">
        <f t="shared" si="3"/>
        <v>10376407.475971667</v>
      </c>
      <c r="N8" s="41">
        <f t="shared" si="3"/>
        <v>10376407.475971667</v>
      </c>
      <c r="O8" s="46">
        <f>SUM(C8:N8)</f>
        <v>124516889.71166001</v>
      </c>
      <c r="P8" s="41">
        <f>P9*0.19</f>
        <v>124516889.71166</v>
      </c>
      <c r="Q8" s="41">
        <f>Q9*19%</f>
        <v>124516889.71166</v>
      </c>
      <c r="R8" s="20">
        <f>R9*19%</f>
        <v>124516889.71166</v>
      </c>
      <c r="S8" s="41">
        <f>S9*19%</f>
        <v>124516889.71166</v>
      </c>
    </row>
    <row r="9" spans="2:19" x14ac:dyDescent="0.25">
      <c r="B9" s="43" t="s">
        <v>100</v>
      </c>
      <c r="C9" s="42">
        <f>C2*B1</f>
        <v>54612670.926166669</v>
      </c>
      <c r="D9" s="42">
        <f>C9</f>
        <v>54612670.926166669</v>
      </c>
      <c r="E9" s="42">
        <f t="shared" ref="E9:S9" si="4">D9</f>
        <v>54612670.926166669</v>
      </c>
      <c r="F9" s="42">
        <f t="shared" si="4"/>
        <v>54612670.926166669</v>
      </c>
      <c r="G9" s="42">
        <f t="shared" si="4"/>
        <v>54612670.926166669</v>
      </c>
      <c r="H9" s="42">
        <f t="shared" si="4"/>
        <v>54612670.926166669</v>
      </c>
      <c r="I9" s="42">
        <f t="shared" si="4"/>
        <v>54612670.926166669</v>
      </c>
      <c r="J9" s="42">
        <f t="shared" si="4"/>
        <v>54612670.926166669</v>
      </c>
      <c r="K9" s="42">
        <f t="shared" si="4"/>
        <v>54612670.926166669</v>
      </c>
      <c r="L9" s="42">
        <f t="shared" si="4"/>
        <v>54612670.926166669</v>
      </c>
      <c r="M9" s="42">
        <f t="shared" si="4"/>
        <v>54612670.926166669</v>
      </c>
      <c r="N9" s="42">
        <f t="shared" si="4"/>
        <v>54612670.926166669</v>
      </c>
      <c r="O9" s="42">
        <f>SUM(C9:N9)</f>
        <v>655352051.11399996</v>
      </c>
      <c r="P9" s="42">
        <f t="shared" si="4"/>
        <v>655352051.11399996</v>
      </c>
      <c r="Q9" s="42">
        <f t="shared" si="4"/>
        <v>655352051.11399996</v>
      </c>
      <c r="R9" s="42">
        <f t="shared" si="4"/>
        <v>655352051.11399996</v>
      </c>
      <c r="S9" s="42">
        <f t="shared" si="4"/>
        <v>655352051.11399996</v>
      </c>
    </row>
    <row r="10" spans="2:19" x14ac:dyDescent="0.25">
      <c r="B10" s="43" t="s">
        <v>101</v>
      </c>
      <c r="C10" s="42">
        <f>C9*33%</f>
        <v>18022181.405635003</v>
      </c>
      <c r="D10" s="42">
        <f t="shared" ref="D10:G10" si="5">D9*33%</f>
        <v>18022181.405635003</v>
      </c>
      <c r="E10" s="42">
        <f t="shared" si="5"/>
        <v>18022181.405635003</v>
      </c>
      <c r="F10" s="42">
        <f t="shared" si="5"/>
        <v>18022181.405635003</v>
      </c>
      <c r="G10" s="42">
        <f t="shared" si="5"/>
        <v>18022181.405635003</v>
      </c>
      <c r="H10" s="41">
        <f t="shared" ref="H10:N10" si="6">H9*33%</f>
        <v>18022181.405635003</v>
      </c>
      <c r="I10" s="41">
        <f t="shared" si="6"/>
        <v>18022181.405635003</v>
      </c>
      <c r="J10" s="41">
        <f t="shared" si="6"/>
        <v>18022181.405635003</v>
      </c>
      <c r="K10" s="41">
        <f t="shared" si="6"/>
        <v>18022181.405635003</v>
      </c>
      <c r="L10" s="41">
        <f t="shared" si="6"/>
        <v>18022181.405635003</v>
      </c>
      <c r="M10" s="41">
        <f t="shared" si="6"/>
        <v>18022181.405635003</v>
      </c>
      <c r="N10" s="41">
        <f t="shared" si="6"/>
        <v>18022181.405635003</v>
      </c>
      <c r="O10" s="46">
        <f t="shared" si="1"/>
        <v>216266176.86762002</v>
      </c>
      <c r="P10" s="41">
        <f>P9*33%</f>
        <v>216266176.86761999</v>
      </c>
      <c r="Q10" s="41">
        <f>Q9*33%</f>
        <v>216266176.86761999</v>
      </c>
      <c r="R10" s="20">
        <f>R9*33%</f>
        <v>216266176.86761999</v>
      </c>
      <c r="S10" s="41">
        <f>S9*33%</f>
        <v>216266176.86761999</v>
      </c>
    </row>
    <row r="11" spans="2:19" x14ac:dyDescent="0.25">
      <c r="B11" s="50" t="s">
        <v>102</v>
      </c>
      <c r="C11" s="44">
        <f>C9+C10</f>
        <v>72634852.331801668</v>
      </c>
      <c r="D11" s="41">
        <f>D9+D10</f>
        <v>72634852.331801668</v>
      </c>
      <c r="E11" s="41">
        <f>E9+E10</f>
        <v>72634852.331801668</v>
      </c>
      <c r="F11" s="41">
        <f t="shared" ref="F11:N11" si="7">F9+F10</f>
        <v>72634852.331801668</v>
      </c>
      <c r="G11" s="41">
        <f t="shared" si="7"/>
        <v>72634852.331801668</v>
      </c>
      <c r="H11" s="41">
        <f t="shared" si="7"/>
        <v>72634852.331801668</v>
      </c>
      <c r="I11" s="41">
        <f t="shared" si="7"/>
        <v>72634852.331801668</v>
      </c>
      <c r="J11" s="41">
        <f t="shared" si="7"/>
        <v>72634852.331801668</v>
      </c>
      <c r="K11" s="41">
        <f t="shared" si="7"/>
        <v>72634852.331801668</v>
      </c>
      <c r="L11" s="41">
        <f t="shared" si="7"/>
        <v>72634852.331801668</v>
      </c>
      <c r="M11" s="41">
        <f t="shared" si="7"/>
        <v>72634852.331801668</v>
      </c>
      <c r="N11" s="41">
        <f t="shared" si="7"/>
        <v>72634852.331801668</v>
      </c>
      <c r="O11" s="46">
        <f t="shared" si="1"/>
        <v>871618227.98161995</v>
      </c>
      <c r="P11" s="41">
        <f>P9+P10</f>
        <v>871618227.98161995</v>
      </c>
      <c r="Q11" s="41">
        <f>Q9+Q10</f>
        <v>871618227.98161995</v>
      </c>
      <c r="R11" s="20">
        <f>R9+R10</f>
        <v>871618227.98161995</v>
      </c>
      <c r="S11" s="41">
        <f>S9+S10</f>
        <v>871618227.98161995</v>
      </c>
    </row>
    <row r="12" spans="2:19" x14ac:dyDescent="0.25">
      <c r="B12" s="43" t="s">
        <v>103</v>
      </c>
      <c r="C12" s="51">
        <f t="shared" ref="C12:S12" si="8">C11</f>
        <v>72634852.331801668</v>
      </c>
      <c r="D12" s="45">
        <f t="shared" si="8"/>
        <v>72634852.331801668</v>
      </c>
      <c r="E12" s="45">
        <f t="shared" si="8"/>
        <v>72634852.331801668</v>
      </c>
      <c r="F12" s="45">
        <f t="shared" si="8"/>
        <v>72634852.331801668</v>
      </c>
      <c r="G12" s="45">
        <f t="shared" si="8"/>
        <v>72634852.331801668</v>
      </c>
      <c r="H12" s="45">
        <f t="shared" si="8"/>
        <v>72634852.331801668</v>
      </c>
      <c r="I12" s="45">
        <f t="shared" si="8"/>
        <v>72634852.331801668</v>
      </c>
      <c r="J12" s="45">
        <f t="shared" si="8"/>
        <v>72634852.331801668</v>
      </c>
      <c r="K12" s="45">
        <f t="shared" si="8"/>
        <v>72634852.331801668</v>
      </c>
      <c r="L12" s="45">
        <f t="shared" si="8"/>
        <v>72634852.331801668</v>
      </c>
      <c r="M12" s="45">
        <f t="shared" si="8"/>
        <v>72634852.331801668</v>
      </c>
      <c r="N12" s="45">
        <f t="shared" si="8"/>
        <v>72634852.331801668</v>
      </c>
      <c r="O12" s="47">
        <f t="shared" si="8"/>
        <v>871618227.98161995</v>
      </c>
      <c r="P12" s="41">
        <f t="shared" si="8"/>
        <v>871618227.98161995</v>
      </c>
      <c r="Q12" s="41">
        <f t="shared" si="8"/>
        <v>871618227.98161995</v>
      </c>
      <c r="R12" s="20">
        <f t="shared" si="8"/>
        <v>871618227.98161995</v>
      </c>
      <c r="S12" s="41">
        <f t="shared" si="8"/>
        <v>871618227.98161995</v>
      </c>
    </row>
    <row r="14" spans="2:19" x14ac:dyDescent="0.25"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</row>
    <row r="17" spans="2:7" x14ac:dyDescent="0.25">
      <c r="D17" s="30"/>
    </row>
    <row r="18" spans="2:7" x14ac:dyDescent="0.25">
      <c r="B18" s="65" t="s">
        <v>78</v>
      </c>
      <c r="C18" s="66" t="s">
        <v>79</v>
      </c>
      <c r="D18" s="66" t="str">
        <f t="shared" ref="D18:F18" si="9">P4</f>
        <v>AÑO 2</v>
      </c>
      <c r="E18" s="66" t="str">
        <f t="shared" si="9"/>
        <v>AÑO 3</v>
      </c>
      <c r="F18" s="66" t="str">
        <f t="shared" si="9"/>
        <v>AÑO 4</v>
      </c>
      <c r="G18" s="66" t="str">
        <f>S4</f>
        <v>AÑO 5</v>
      </c>
    </row>
    <row r="19" spans="2:7" x14ac:dyDescent="0.25">
      <c r="B19" s="65"/>
      <c r="C19" s="67"/>
      <c r="D19" s="68"/>
      <c r="E19" s="68"/>
      <c r="F19" s="68"/>
      <c r="G19" s="68"/>
    </row>
    <row r="20" spans="2:7" ht="22.5" x14ac:dyDescent="0.25">
      <c r="B20" s="128" t="s">
        <v>96</v>
      </c>
      <c r="C20" s="69">
        <f>O5</f>
        <v>530835161.40234011</v>
      </c>
      <c r="D20" s="69">
        <f>P5</f>
        <v>530835161.40233994</v>
      </c>
      <c r="E20" s="69">
        <f>Q5</f>
        <v>530835161.40233994</v>
      </c>
      <c r="F20" s="70">
        <f>R5</f>
        <v>530835161.40233994</v>
      </c>
      <c r="G20" s="69">
        <f>S5</f>
        <v>530835161.40233994</v>
      </c>
    </row>
    <row r="21" spans="2:7" ht="22.5" x14ac:dyDescent="0.25">
      <c r="B21" s="127" t="s">
        <v>97</v>
      </c>
      <c r="C21" s="67">
        <f t="shared" ref="C21:C27" si="10">O6</f>
        <v>0</v>
      </c>
      <c r="D21" s="67">
        <f t="shared" ref="D21:D27" si="11">P6</f>
        <v>0</v>
      </c>
      <c r="E21" s="67">
        <f t="shared" ref="E21:E27" si="12">Q6</f>
        <v>0</v>
      </c>
      <c r="F21" s="72">
        <f t="shared" ref="F21:F27" si="13">R6</f>
        <v>0</v>
      </c>
      <c r="G21" s="67">
        <f t="shared" ref="G21:G27" si="14">S6</f>
        <v>0</v>
      </c>
    </row>
    <row r="22" spans="2:7" x14ac:dyDescent="0.25">
      <c r="B22" s="71" t="s">
        <v>98</v>
      </c>
      <c r="C22" s="67">
        <f t="shared" si="10"/>
        <v>530835161.40234011</v>
      </c>
      <c r="D22" s="67">
        <f t="shared" si="11"/>
        <v>530835161.40233994</v>
      </c>
      <c r="E22" s="67">
        <f t="shared" si="12"/>
        <v>530835161.40233994</v>
      </c>
      <c r="F22" s="72">
        <f t="shared" si="13"/>
        <v>530835161.40233994</v>
      </c>
      <c r="G22" s="67">
        <f t="shared" si="14"/>
        <v>530835161.40233994</v>
      </c>
    </row>
    <row r="23" spans="2:7" x14ac:dyDescent="0.25">
      <c r="B23" s="71" t="s">
        <v>99</v>
      </c>
      <c r="C23" s="67">
        <f t="shared" si="10"/>
        <v>124516889.71166001</v>
      </c>
      <c r="D23" s="67">
        <f t="shared" si="11"/>
        <v>124516889.71166</v>
      </c>
      <c r="E23" s="67">
        <f t="shared" si="12"/>
        <v>124516889.71166</v>
      </c>
      <c r="F23" s="72">
        <f t="shared" si="13"/>
        <v>124516889.71166</v>
      </c>
      <c r="G23" s="67">
        <f t="shared" si="14"/>
        <v>124516889.71166</v>
      </c>
    </row>
    <row r="24" spans="2:7" x14ac:dyDescent="0.25">
      <c r="B24" s="71" t="s">
        <v>100</v>
      </c>
      <c r="C24" s="67">
        <f t="shared" si="10"/>
        <v>655352051.11399996</v>
      </c>
      <c r="D24" s="67">
        <f t="shared" si="11"/>
        <v>655352051.11399996</v>
      </c>
      <c r="E24" s="67">
        <f t="shared" si="12"/>
        <v>655352051.11399996</v>
      </c>
      <c r="F24" s="72">
        <f t="shared" si="13"/>
        <v>655352051.11399996</v>
      </c>
      <c r="G24" s="67">
        <f t="shared" si="14"/>
        <v>655352051.11399996</v>
      </c>
    </row>
    <row r="25" spans="2:7" x14ac:dyDescent="0.25">
      <c r="B25" s="71" t="s">
        <v>101</v>
      </c>
      <c r="C25" s="67">
        <f t="shared" si="10"/>
        <v>216266176.86762002</v>
      </c>
      <c r="D25" s="67">
        <f t="shared" si="11"/>
        <v>216266176.86761999</v>
      </c>
      <c r="E25" s="67">
        <f t="shared" si="12"/>
        <v>216266176.86761999</v>
      </c>
      <c r="F25" s="72">
        <f t="shared" si="13"/>
        <v>216266176.86761999</v>
      </c>
      <c r="G25" s="67">
        <f t="shared" si="14"/>
        <v>216266176.86761999</v>
      </c>
    </row>
    <row r="26" spans="2:7" ht="30.6" customHeight="1" x14ac:dyDescent="0.25">
      <c r="B26" s="126" t="s">
        <v>102</v>
      </c>
      <c r="C26" s="67">
        <f t="shared" si="10"/>
        <v>871618227.98161995</v>
      </c>
      <c r="D26" s="67">
        <f t="shared" si="11"/>
        <v>871618227.98161995</v>
      </c>
      <c r="E26" s="67">
        <f t="shared" si="12"/>
        <v>871618227.98161995</v>
      </c>
      <c r="F26" s="72">
        <f t="shared" si="13"/>
        <v>871618227.98161995</v>
      </c>
      <c r="G26" s="67">
        <f t="shared" si="14"/>
        <v>871618227.98161995</v>
      </c>
    </row>
    <row r="27" spans="2:7" x14ac:dyDescent="0.25">
      <c r="B27" s="71" t="s">
        <v>103</v>
      </c>
      <c r="C27" s="67">
        <f t="shared" si="10"/>
        <v>871618227.98161995</v>
      </c>
      <c r="D27" s="67">
        <f t="shared" si="11"/>
        <v>871618227.98161995</v>
      </c>
      <c r="E27" s="67">
        <f t="shared" si="12"/>
        <v>871618227.98161995</v>
      </c>
      <c r="F27" s="72">
        <f t="shared" si="13"/>
        <v>871618227.98161995</v>
      </c>
      <c r="G27" s="67">
        <f t="shared" si="14"/>
        <v>871618227.98161995</v>
      </c>
    </row>
  </sheetData>
  <mergeCells count="1">
    <mergeCell ref="C3:O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69A65-B66A-48EA-93B9-1F79D2D505FF}">
  <dimension ref="C5:D10"/>
  <sheetViews>
    <sheetView workbookViewId="0">
      <selection activeCell="D29" sqref="D28:D29"/>
    </sheetView>
  </sheetViews>
  <sheetFormatPr baseColWidth="10" defaultRowHeight="15" x14ac:dyDescent="0.25"/>
  <cols>
    <col min="3" max="3" width="52.28515625" bestFit="1" customWidth="1"/>
    <col min="4" max="4" width="13.140625" bestFit="1" customWidth="1"/>
  </cols>
  <sheetData>
    <row r="5" spans="3:4" ht="15.75" x14ac:dyDescent="0.25">
      <c r="C5" s="107" t="s">
        <v>174</v>
      </c>
      <c r="D5" s="100">
        <f>Costos!C23</f>
        <v>16599.596026190477</v>
      </c>
    </row>
    <row r="6" spans="3:4" ht="15.75" x14ac:dyDescent="0.25">
      <c r="C6" s="107" t="s">
        <v>171</v>
      </c>
      <c r="D6" s="111">
        <v>0.17499999999999999</v>
      </c>
    </row>
    <row r="7" spans="3:4" ht="15.75" x14ac:dyDescent="0.25">
      <c r="C7" s="108" t="s">
        <v>172</v>
      </c>
      <c r="D7" s="100">
        <f>D5*(1+D6)</f>
        <v>19504.525330773809</v>
      </c>
    </row>
    <row r="8" spans="3:4" ht="15.75" x14ac:dyDescent="0.25">
      <c r="C8" s="107" t="s">
        <v>173</v>
      </c>
      <c r="D8" s="100">
        <f>D7-D5</f>
        <v>2904.9293045833329</v>
      </c>
    </row>
    <row r="9" spans="3:4" ht="15.75" x14ac:dyDescent="0.25">
      <c r="C9" s="95"/>
    </row>
    <row r="10" spans="3:4" ht="15.75" x14ac:dyDescent="0.25">
      <c r="C10" s="9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7A045-5BBB-4845-AF49-57C1B3543A90}">
  <dimension ref="A2:R36"/>
  <sheetViews>
    <sheetView workbookViewId="0">
      <selection activeCell="F6" sqref="B2:F6"/>
    </sheetView>
  </sheetViews>
  <sheetFormatPr baseColWidth="10" defaultColWidth="8.85546875" defaultRowHeight="15" x14ac:dyDescent="0.25"/>
  <cols>
    <col min="2" max="2" width="29.28515625" customWidth="1"/>
    <col min="3" max="3" width="15.5703125" customWidth="1"/>
    <col min="4" max="6" width="15.28515625" bestFit="1" customWidth="1"/>
    <col min="7" max="7" width="15.85546875" bestFit="1" customWidth="1"/>
    <col min="8" max="8" width="13.7109375" bestFit="1" customWidth="1"/>
    <col min="9" max="13" width="12.5703125" bestFit="1" customWidth="1"/>
    <col min="14" max="18" width="13.7109375" bestFit="1" customWidth="1"/>
  </cols>
  <sheetData>
    <row r="2" spans="1:18" ht="15.75" thickBot="1" x14ac:dyDescent="0.3">
      <c r="B2" s="137" t="s">
        <v>104</v>
      </c>
      <c r="C2" s="138" t="s">
        <v>79</v>
      </c>
      <c r="D2" s="138" t="s">
        <v>92</v>
      </c>
      <c r="E2" s="138" t="s">
        <v>94</v>
      </c>
      <c r="F2" s="138" t="s">
        <v>95</v>
      </c>
      <c r="O2" s="1"/>
      <c r="P2" s="1"/>
      <c r="Q2" s="1"/>
      <c r="R2" s="1"/>
    </row>
    <row r="3" spans="1:18" x14ac:dyDescent="0.25">
      <c r="B3" s="139"/>
      <c r="C3" s="140"/>
      <c r="D3" s="140"/>
      <c r="E3" s="140"/>
      <c r="F3" s="14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B4" s="141" t="s">
        <v>105</v>
      </c>
      <c r="C4" s="109">
        <f>SUM(D30+E30+F30)</f>
        <v>164003760</v>
      </c>
      <c r="D4" s="109">
        <f>SUM(D30:F30)</f>
        <v>164003760</v>
      </c>
      <c r="E4" s="109">
        <f>SUM(D30:F30)</f>
        <v>164003760</v>
      </c>
      <c r="F4" s="109">
        <f>SUM(D30:F30)</f>
        <v>164003760</v>
      </c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</row>
    <row r="5" spans="1:18" x14ac:dyDescent="0.25">
      <c r="B5" s="141" t="s">
        <v>106</v>
      </c>
      <c r="C5" s="109">
        <f>C30</f>
        <v>23739466.48</v>
      </c>
      <c r="D5" s="109">
        <f>SUM(C30:C30)</f>
        <v>23739466.48</v>
      </c>
      <c r="E5" s="109">
        <f>SUM(C30:C30)</f>
        <v>23739466.48</v>
      </c>
      <c r="F5" s="109">
        <f>SUM(C30:C30)</f>
        <v>23739466.48</v>
      </c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</row>
    <row r="6" spans="1:18" x14ac:dyDescent="0.25">
      <c r="B6" s="141" t="s">
        <v>107</v>
      </c>
      <c r="C6" s="109">
        <f>C4+C5</f>
        <v>187743226.47999999</v>
      </c>
      <c r="D6" s="109">
        <f>SUM(D4:D5)</f>
        <v>187743226.47999999</v>
      </c>
      <c r="E6" s="109">
        <f>SUM(E4:E5)</f>
        <v>187743226.47999999</v>
      </c>
      <c r="F6" s="109">
        <f>SUM(F4:F5)</f>
        <v>187743226.47999999</v>
      </c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</row>
    <row r="8" spans="1:18" ht="15.75" thickBot="1" x14ac:dyDescent="0.3">
      <c r="B8" s="29" t="s">
        <v>108</v>
      </c>
    </row>
    <row r="10" spans="1:18" x14ac:dyDescent="0.25">
      <c r="A10">
        <v>1</v>
      </c>
      <c r="B10" t="s">
        <v>185</v>
      </c>
      <c r="C10" s="49" t="s">
        <v>109</v>
      </c>
    </row>
    <row r="11" spans="1:18" x14ac:dyDescent="0.25">
      <c r="A11">
        <v>3</v>
      </c>
      <c r="B11" t="s">
        <v>110</v>
      </c>
      <c r="C11" s="49" t="s">
        <v>111</v>
      </c>
    </row>
    <row r="13" spans="1:18" ht="15.75" thickBot="1" x14ac:dyDescent="0.3">
      <c r="C13" s="60" t="s">
        <v>112</v>
      </c>
      <c r="D13" s="60" t="s">
        <v>113</v>
      </c>
      <c r="E13" s="60" t="s">
        <v>114</v>
      </c>
      <c r="F13" s="60" t="s">
        <v>115</v>
      </c>
      <c r="G13" s="60" t="s">
        <v>27</v>
      </c>
    </row>
    <row r="14" spans="1:18" x14ac:dyDescent="0.25">
      <c r="B14" t="s">
        <v>116</v>
      </c>
      <c r="C14" s="31">
        <v>1200000</v>
      </c>
      <c r="D14" s="54">
        <v>3000000</v>
      </c>
      <c r="E14" s="31">
        <f>D14</f>
        <v>3000000</v>
      </c>
      <c r="F14" s="31">
        <f>D14</f>
        <v>3000000</v>
      </c>
    </row>
    <row r="15" spans="1:18" x14ac:dyDescent="0.25">
      <c r="B15" t="s">
        <v>117</v>
      </c>
      <c r="C15" s="31">
        <f>C14*0.085</f>
        <v>102000.00000000001</v>
      </c>
      <c r="D15" s="54">
        <f>D14*0.085</f>
        <v>255000.00000000003</v>
      </c>
      <c r="E15" s="31">
        <f t="shared" ref="E15:E18" si="0">D15</f>
        <v>255000.00000000003</v>
      </c>
      <c r="F15" s="31">
        <f t="shared" ref="F15:F36" si="1">D15</f>
        <v>255000.00000000003</v>
      </c>
    </row>
    <row r="16" spans="1:18" x14ac:dyDescent="0.25">
      <c r="B16" t="s">
        <v>118</v>
      </c>
      <c r="C16" s="31">
        <f>C14*0.12</f>
        <v>144000</v>
      </c>
      <c r="D16" s="54">
        <f>D14*0.12</f>
        <v>360000</v>
      </c>
      <c r="E16" s="31">
        <f t="shared" si="0"/>
        <v>360000</v>
      </c>
      <c r="F16" s="31">
        <f t="shared" si="1"/>
        <v>360000</v>
      </c>
    </row>
    <row r="17" spans="2:7" x14ac:dyDescent="0.25">
      <c r="B17" t="s">
        <v>119</v>
      </c>
      <c r="C17" s="31">
        <f>C14*0.00522</f>
        <v>6264</v>
      </c>
      <c r="D17" s="54">
        <f>D14*0.00522</f>
        <v>15660</v>
      </c>
      <c r="E17" s="31">
        <f t="shared" si="0"/>
        <v>15660</v>
      </c>
      <c r="F17" s="31">
        <f t="shared" si="1"/>
        <v>15660</v>
      </c>
    </row>
    <row r="18" spans="2:7" x14ac:dyDescent="0.25">
      <c r="B18" t="s">
        <v>120</v>
      </c>
      <c r="C18" s="31">
        <f>C14*0.09</f>
        <v>108000</v>
      </c>
      <c r="D18" s="54">
        <f>D14*0.09</f>
        <v>270000</v>
      </c>
      <c r="E18" s="31">
        <f t="shared" si="0"/>
        <v>270000</v>
      </c>
      <c r="F18" s="31">
        <f t="shared" si="1"/>
        <v>270000</v>
      </c>
    </row>
    <row r="19" spans="2:7" x14ac:dyDescent="0.25">
      <c r="B19" t="s">
        <v>121</v>
      </c>
      <c r="C19" s="31">
        <v>102854</v>
      </c>
      <c r="D19" s="49" t="s">
        <v>122</v>
      </c>
      <c r="E19" s="31" t="str">
        <f>D19</f>
        <v>NA</v>
      </c>
      <c r="F19" s="31" t="str">
        <f t="shared" si="1"/>
        <v>NA</v>
      </c>
    </row>
    <row r="20" spans="2:7" x14ac:dyDescent="0.25">
      <c r="E20" s="31"/>
      <c r="F20" s="31"/>
    </row>
    <row r="21" spans="2:7" ht="15.75" thickBot="1" x14ac:dyDescent="0.3">
      <c r="B21" s="52" t="s">
        <v>123</v>
      </c>
      <c r="C21" s="53">
        <f>SUM(C14:C19)</f>
        <v>1663118</v>
      </c>
      <c r="D21" s="53">
        <f>SUM(D14:D18)</f>
        <v>3900660</v>
      </c>
      <c r="E21" s="53">
        <f t="shared" ref="E21:E36" si="2">D21</f>
        <v>3900660</v>
      </c>
      <c r="F21" s="53">
        <f t="shared" si="1"/>
        <v>3900660</v>
      </c>
      <c r="G21" s="53">
        <f>SUM(C21:F21)</f>
        <v>13365098</v>
      </c>
    </row>
    <row r="22" spans="2:7" x14ac:dyDescent="0.25">
      <c r="E22" s="31"/>
      <c r="F22" s="31"/>
    </row>
    <row r="23" spans="2:7" x14ac:dyDescent="0.25">
      <c r="B23" t="s">
        <v>124</v>
      </c>
      <c r="C23" s="31">
        <f>C21*12</f>
        <v>19957416</v>
      </c>
      <c r="D23" s="31">
        <f>D21*12</f>
        <v>46807920</v>
      </c>
      <c r="E23" s="31">
        <f t="shared" si="2"/>
        <v>46807920</v>
      </c>
      <c r="F23" s="31">
        <f t="shared" si="1"/>
        <v>46807920</v>
      </c>
    </row>
    <row r="24" spans="2:7" x14ac:dyDescent="0.25">
      <c r="B24" t="s">
        <v>125</v>
      </c>
      <c r="C24" s="31">
        <f>C14+C19</f>
        <v>1302854</v>
      </c>
      <c r="D24" s="31">
        <f>D14</f>
        <v>3000000</v>
      </c>
      <c r="E24" s="31">
        <f t="shared" si="2"/>
        <v>3000000</v>
      </c>
      <c r="F24" s="31">
        <f t="shared" si="1"/>
        <v>3000000</v>
      </c>
    </row>
    <row r="25" spans="2:7" x14ac:dyDescent="0.25">
      <c r="B25" t="s">
        <v>126</v>
      </c>
      <c r="C25" s="31">
        <f>C24*0.12</f>
        <v>156342.47999999998</v>
      </c>
      <c r="D25" s="31">
        <f>D24*0.12</f>
        <v>360000</v>
      </c>
      <c r="E25" s="31">
        <f t="shared" si="2"/>
        <v>360000</v>
      </c>
      <c r="F25" s="31">
        <f t="shared" si="1"/>
        <v>360000</v>
      </c>
    </row>
    <row r="26" spans="2:7" x14ac:dyDescent="0.25">
      <c r="B26" t="s">
        <v>127</v>
      </c>
      <c r="C26" s="31">
        <f>C14+C19</f>
        <v>1302854</v>
      </c>
      <c r="D26" s="31">
        <f>D14</f>
        <v>3000000</v>
      </c>
      <c r="E26" s="31">
        <f t="shared" si="2"/>
        <v>3000000</v>
      </c>
      <c r="F26" s="31">
        <f t="shared" si="1"/>
        <v>3000000</v>
      </c>
    </row>
    <row r="27" spans="2:7" x14ac:dyDescent="0.25">
      <c r="B27" t="s">
        <v>128</v>
      </c>
      <c r="C27" s="31">
        <f>C14/2</f>
        <v>600000</v>
      </c>
      <c r="D27" s="31">
        <f>D14/2</f>
        <v>1500000</v>
      </c>
      <c r="E27" s="31">
        <f t="shared" si="2"/>
        <v>1500000</v>
      </c>
      <c r="F27" s="31">
        <f t="shared" si="1"/>
        <v>1500000</v>
      </c>
    </row>
    <row r="28" spans="2:7" x14ac:dyDescent="0.25">
      <c r="B28" t="s">
        <v>129</v>
      </c>
      <c r="C28" s="31">
        <v>420000</v>
      </c>
      <c r="D28" s="49" t="s">
        <v>122</v>
      </c>
      <c r="E28" s="31" t="str">
        <f t="shared" si="2"/>
        <v>NA</v>
      </c>
      <c r="F28" s="31" t="str">
        <f t="shared" si="1"/>
        <v>NA</v>
      </c>
    </row>
    <row r="29" spans="2:7" x14ac:dyDescent="0.25">
      <c r="E29" s="31"/>
      <c r="F29" s="31"/>
    </row>
    <row r="30" spans="2:7" ht="15.75" thickBot="1" x14ac:dyDescent="0.3">
      <c r="B30" s="52" t="s">
        <v>130</v>
      </c>
      <c r="C30" s="53">
        <f>SUM(C23:C28)</f>
        <v>23739466.48</v>
      </c>
      <c r="D30" s="53">
        <f>SUM(D23:D27)</f>
        <v>54667920</v>
      </c>
      <c r="E30" s="53">
        <f t="shared" si="2"/>
        <v>54667920</v>
      </c>
      <c r="F30" s="53">
        <f t="shared" si="1"/>
        <v>54667920</v>
      </c>
      <c r="G30" s="53">
        <f>SUM(C30:F30)</f>
        <v>187743226.48000002</v>
      </c>
    </row>
    <row r="31" spans="2:7" x14ac:dyDescent="0.25">
      <c r="E31" s="31"/>
      <c r="F31" s="31"/>
    </row>
    <row r="32" spans="2:7" x14ac:dyDescent="0.25">
      <c r="B32" t="s">
        <v>131</v>
      </c>
      <c r="C32" s="31">
        <f>C30</f>
        <v>23739466.48</v>
      </c>
      <c r="D32" s="31">
        <f>D30</f>
        <v>54667920</v>
      </c>
      <c r="E32" s="31">
        <f t="shared" si="2"/>
        <v>54667920</v>
      </c>
      <c r="F32" s="31">
        <f t="shared" si="1"/>
        <v>54667920</v>
      </c>
    </row>
    <row r="33" spans="2:6" x14ac:dyDescent="0.25">
      <c r="B33" t="s">
        <v>132</v>
      </c>
      <c r="C33" s="31">
        <f>C32/12</f>
        <v>1978288.8733333333</v>
      </c>
      <c r="D33" s="31">
        <f>D32/12</f>
        <v>4555660</v>
      </c>
      <c r="E33" s="31">
        <f t="shared" si="2"/>
        <v>4555660</v>
      </c>
      <c r="F33" s="31">
        <f t="shared" si="1"/>
        <v>4555660</v>
      </c>
    </row>
    <row r="34" spans="2:6" x14ac:dyDescent="0.25">
      <c r="B34" t="s">
        <v>133</v>
      </c>
      <c r="C34" s="31">
        <f>C33/30</f>
        <v>65942.962444444449</v>
      </c>
      <c r="D34" s="31">
        <f>D33/30</f>
        <v>151855.33333333334</v>
      </c>
      <c r="E34" s="31">
        <f t="shared" si="2"/>
        <v>151855.33333333334</v>
      </c>
      <c r="F34" s="31">
        <f t="shared" si="1"/>
        <v>151855.33333333334</v>
      </c>
    </row>
    <row r="35" spans="2:6" x14ac:dyDescent="0.25">
      <c r="B35" t="s">
        <v>134</v>
      </c>
      <c r="C35" s="31">
        <f>C34/8</f>
        <v>8242.8703055555561</v>
      </c>
      <c r="D35" s="31">
        <f>D34/8</f>
        <v>18981.916666666668</v>
      </c>
      <c r="E35" s="31">
        <f t="shared" si="2"/>
        <v>18981.916666666668</v>
      </c>
      <c r="F35" s="31">
        <f t="shared" si="1"/>
        <v>18981.916666666668</v>
      </c>
    </row>
    <row r="36" spans="2:6" x14ac:dyDescent="0.25">
      <c r="B36" t="s">
        <v>135</v>
      </c>
      <c r="C36" s="31">
        <f>C35/60</f>
        <v>137.38117175925927</v>
      </c>
      <c r="D36" s="31">
        <f>D35/60</f>
        <v>316.36527777777781</v>
      </c>
      <c r="E36" s="31">
        <f t="shared" si="2"/>
        <v>316.36527777777781</v>
      </c>
      <c r="F36" s="31">
        <f t="shared" si="1"/>
        <v>316.36527777777781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B7CDE-1B03-4FB0-9A88-1E297C0B619D}">
  <dimension ref="B3:E24"/>
  <sheetViews>
    <sheetView workbookViewId="0">
      <selection activeCell="B3" sqref="B3:D16"/>
    </sheetView>
  </sheetViews>
  <sheetFormatPr baseColWidth="10" defaultRowHeight="15" x14ac:dyDescent="0.25"/>
  <cols>
    <col min="1" max="1" width="17.140625" customWidth="1"/>
    <col min="2" max="2" width="10.5703125" customWidth="1"/>
    <col min="3" max="3" width="40.28515625" bestFit="1" customWidth="1"/>
    <col min="4" max="4" width="14.5703125" customWidth="1"/>
  </cols>
  <sheetData>
    <row r="3" spans="2:5" ht="16.5" thickBot="1" x14ac:dyDescent="0.3">
      <c r="B3" s="159" t="s">
        <v>136</v>
      </c>
      <c r="C3" s="159"/>
      <c r="D3" s="159"/>
      <c r="E3" s="76"/>
    </row>
    <row r="4" spans="2:5" ht="16.5" thickBot="1" x14ac:dyDescent="0.3">
      <c r="B4" s="87" t="s">
        <v>137</v>
      </c>
      <c r="C4" s="87" t="s">
        <v>138</v>
      </c>
      <c r="D4" s="87" t="s">
        <v>139</v>
      </c>
      <c r="E4" s="75"/>
    </row>
    <row r="5" spans="2:5" ht="15.75" x14ac:dyDescent="0.25">
      <c r="B5" s="85">
        <v>1</v>
      </c>
      <c r="C5" s="85" t="s">
        <v>147</v>
      </c>
      <c r="D5" s="86">
        <v>40000000</v>
      </c>
      <c r="E5" s="64"/>
    </row>
    <row r="6" spans="2:5" ht="15.75" x14ac:dyDescent="0.25">
      <c r="B6" s="82">
        <v>1</v>
      </c>
      <c r="C6" s="82" t="s">
        <v>140</v>
      </c>
      <c r="D6" s="83">
        <v>2800000</v>
      </c>
      <c r="E6" s="64"/>
    </row>
    <row r="7" spans="2:5" ht="15.75" x14ac:dyDescent="0.25">
      <c r="B7" s="82">
        <v>1</v>
      </c>
      <c r="C7" s="82" t="s">
        <v>141</v>
      </c>
      <c r="D7" s="83">
        <v>20000000</v>
      </c>
      <c r="E7" s="64"/>
    </row>
    <row r="8" spans="2:5" ht="15.75" x14ac:dyDescent="0.25">
      <c r="B8" s="82">
        <v>1</v>
      </c>
      <c r="C8" s="82" t="s">
        <v>142</v>
      </c>
      <c r="D8" s="83">
        <v>36000000</v>
      </c>
      <c r="E8" s="64"/>
    </row>
    <row r="9" spans="2:5" ht="15.75" x14ac:dyDescent="0.25">
      <c r="B9" s="82">
        <v>1</v>
      </c>
      <c r="C9" s="82" t="s">
        <v>143</v>
      </c>
      <c r="D9" s="83">
        <v>16000000</v>
      </c>
      <c r="E9" s="64"/>
    </row>
    <row r="10" spans="2:5" ht="15.75" x14ac:dyDescent="0.25">
      <c r="B10" s="82">
        <v>3</v>
      </c>
      <c r="C10" s="82" t="s">
        <v>145</v>
      </c>
      <c r="D10" s="84">
        <v>1800000</v>
      </c>
      <c r="E10" s="64"/>
    </row>
    <row r="11" spans="2:5" ht="15.75" x14ac:dyDescent="0.25">
      <c r="B11" s="82">
        <v>3</v>
      </c>
      <c r="C11" s="82" t="s">
        <v>144</v>
      </c>
      <c r="D11" s="84">
        <v>9000000</v>
      </c>
      <c r="E11" s="64"/>
    </row>
    <row r="12" spans="2:5" ht="15.75" x14ac:dyDescent="0.25">
      <c r="B12" s="82">
        <v>3</v>
      </c>
      <c r="C12" s="82" t="s">
        <v>146</v>
      </c>
      <c r="D12" s="84">
        <v>600000</v>
      </c>
      <c r="E12" s="64"/>
    </row>
    <row r="13" spans="2:5" ht="15.75" x14ac:dyDescent="0.25">
      <c r="B13" s="82">
        <v>2</v>
      </c>
      <c r="C13" s="82" t="s">
        <v>187</v>
      </c>
      <c r="D13" s="84">
        <v>470000</v>
      </c>
      <c r="E13" s="64"/>
    </row>
    <row r="14" spans="2:5" ht="16.5" thickBot="1" x14ac:dyDescent="0.3">
      <c r="B14" s="78"/>
      <c r="C14" s="79" t="s">
        <v>27</v>
      </c>
      <c r="D14" s="80">
        <f>SUM(D5:D13)</f>
        <v>126670000</v>
      </c>
      <c r="E14" s="64"/>
    </row>
    <row r="15" spans="2:5" ht="15.75" x14ac:dyDescent="0.25">
      <c r="B15" s="77"/>
      <c r="C15" s="77"/>
      <c r="D15" s="77"/>
      <c r="E15" s="64"/>
    </row>
    <row r="16" spans="2:5" ht="16.5" thickBot="1" x14ac:dyDescent="0.3">
      <c r="B16" s="81"/>
      <c r="C16" s="88" t="s">
        <v>148</v>
      </c>
      <c r="D16" s="80">
        <f>D14/3</f>
        <v>42223333.333333336</v>
      </c>
      <c r="E16" s="64"/>
    </row>
    <row r="17" spans="5:5" ht="15.75" x14ac:dyDescent="0.25">
      <c r="E17" s="64"/>
    </row>
    <row r="18" spans="5:5" ht="15.75" x14ac:dyDescent="0.25">
      <c r="E18" s="64"/>
    </row>
    <row r="19" spans="5:5" ht="15.75" x14ac:dyDescent="0.25">
      <c r="E19" s="64"/>
    </row>
    <row r="20" spans="5:5" ht="15.75" x14ac:dyDescent="0.25">
      <c r="E20" s="64"/>
    </row>
    <row r="21" spans="5:5" ht="15.75" x14ac:dyDescent="0.25">
      <c r="E21" s="64"/>
    </row>
    <row r="22" spans="5:5" ht="15.75" x14ac:dyDescent="0.25">
      <c r="E22" s="64"/>
    </row>
    <row r="23" spans="5:5" ht="15.75" x14ac:dyDescent="0.25">
      <c r="E23" s="64"/>
    </row>
    <row r="24" spans="5:5" ht="15.75" x14ac:dyDescent="0.25">
      <c r="E24" s="64"/>
    </row>
  </sheetData>
  <mergeCells count="1">
    <mergeCell ref="B3:D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A898C-9CCB-4DC1-A2C3-137FC788D8D8}">
  <dimension ref="B3:E23"/>
  <sheetViews>
    <sheetView topLeftCell="A4" workbookViewId="0">
      <selection activeCell="H14" sqref="H14"/>
    </sheetView>
  </sheetViews>
  <sheetFormatPr baseColWidth="10" defaultRowHeight="15" x14ac:dyDescent="0.25"/>
  <cols>
    <col min="2" max="2" width="28.85546875" bestFit="1" customWidth="1"/>
    <col min="3" max="3" width="15.42578125" bestFit="1" customWidth="1"/>
    <col min="4" max="4" width="27.28515625" bestFit="1" customWidth="1"/>
  </cols>
  <sheetData>
    <row r="3" spans="2:5" ht="16.5" thickBot="1" x14ac:dyDescent="0.3">
      <c r="B3" s="64"/>
      <c r="C3" s="91" t="s">
        <v>149</v>
      </c>
      <c r="D3" s="64"/>
    </row>
    <row r="4" spans="2:5" ht="15.75" x14ac:dyDescent="0.25">
      <c r="B4" s="64"/>
      <c r="C4" s="64"/>
      <c r="D4" s="64"/>
    </row>
    <row r="5" spans="2:5" ht="16.5" thickBot="1" x14ac:dyDescent="0.3">
      <c r="B5" s="89" t="s">
        <v>150</v>
      </c>
      <c r="C5" s="90">
        <f>'Plan de Producción'!B18</f>
        <v>33600</v>
      </c>
      <c r="D5" s="89" t="s">
        <v>151</v>
      </c>
    </row>
    <row r="6" spans="2:5" ht="15.75" x14ac:dyDescent="0.25">
      <c r="B6" s="64"/>
      <c r="C6" s="93"/>
      <c r="D6" s="64"/>
    </row>
    <row r="7" spans="2:5" ht="15.75" x14ac:dyDescent="0.25">
      <c r="B7" s="64"/>
      <c r="C7" s="75" t="s">
        <v>156</v>
      </c>
      <c r="D7" s="75" t="s">
        <v>157</v>
      </c>
      <c r="E7" s="94" t="s">
        <v>160</v>
      </c>
    </row>
    <row r="8" spans="2:5" ht="15.75" x14ac:dyDescent="0.25">
      <c r="B8" s="73" t="s">
        <v>178</v>
      </c>
      <c r="C8" s="99">
        <v>3000</v>
      </c>
      <c r="D8" s="74">
        <f>C8*C5</f>
        <v>100800000</v>
      </c>
      <c r="E8" s="73" t="s">
        <v>161</v>
      </c>
    </row>
    <row r="9" spans="2:5" ht="15.75" x14ac:dyDescent="0.25">
      <c r="B9" s="73" t="s">
        <v>152</v>
      </c>
      <c r="C9" s="99">
        <v>2000</v>
      </c>
      <c r="D9" s="74">
        <f>C9*C5</f>
        <v>67200000</v>
      </c>
      <c r="E9" s="73" t="s">
        <v>161</v>
      </c>
    </row>
    <row r="10" spans="2:5" ht="15.75" x14ac:dyDescent="0.25">
      <c r="B10" s="73" t="s">
        <v>153</v>
      </c>
      <c r="C10" s="99">
        <v>12</v>
      </c>
      <c r="D10" s="74">
        <f>C10*C5</f>
        <v>403200</v>
      </c>
      <c r="E10" s="73" t="s">
        <v>161</v>
      </c>
    </row>
    <row r="11" spans="2:5" ht="15.75" x14ac:dyDescent="0.25">
      <c r="B11" s="73" t="s">
        <v>154</v>
      </c>
      <c r="C11" s="99">
        <v>4000</v>
      </c>
      <c r="D11" s="74">
        <f>C11*C5</f>
        <v>134400000</v>
      </c>
      <c r="E11" s="73" t="s">
        <v>161</v>
      </c>
    </row>
    <row r="12" spans="2:5" ht="15.75" x14ac:dyDescent="0.25">
      <c r="B12" s="73" t="s">
        <v>155</v>
      </c>
      <c r="C12" s="99">
        <v>2000</v>
      </c>
      <c r="D12" s="74">
        <f>C12*C5</f>
        <v>67200000</v>
      </c>
      <c r="E12" s="73" t="s">
        <v>161</v>
      </c>
    </row>
    <row r="13" spans="2:5" ht="15.75" x14ac:dyDescent="0.25">
      <c r="B13" s="73" t="s">
        <v>159</v>
      </c>
      <c r="C13" s="99"/>
      <c r="D13" s="100">
        <f>'Presupuesto Personal'!C6</f>
        <v>187743226.47999999</v>
      </c>
      <c r="E13" s="73" t="s">
        <v>162</v>
      </c>
    </row>
    <row r="14" spans="2:5" ht="15.75" x14ac:dyDescent="0.25">
      <c r="B14" s="64"/>
      <c r="C14" s="92"/>
      <c r="D14" s="64"/>
    </row>
    <row r="15" spans="2:5" ht="16.5" thickBot="1" x14ac:dyDescent="0.3">
      <c r="B15" s="91" t="s">
        <v>158</v>
      </c>
      <c r="C15" s="96"/>
      <c r="D15" s="97">
        <f>SUM(D8:D13)</f>
        <v>557746426.48000002</v>
      </c>
    </row>
    <row r="18" spans="2:3" ht="15.75" x14ac:dyDescent="0.25">
      <c r="B18" s="104" t="s">
        <v>163</v>
      </c>
      <c r="C18" s="102">
        <f>SUM(D8:D12)</f>
        <v>370003200</v>
      </c>
    </row>
    <row r="19" spans="2:3" ht="15.75" x14ac:dyDescent="0.25">
      <c r="B19" s="104" t="s">
        <v>164</v>
      </c>
      <c r="C19" s="102">
        <f>C18/C5</f>
        <v>11012</v>
      </c>
    </row>
    <row r="20" spans="2:3" ht="15.75" x14ac:dyDescent="0.25">
      <c r="B20" s="104" t="s">
        <v>165</v>
      </c>
      <c r="C20" s="103">
        <f>D13</f>
        <v>187743226.47999999</v>
      </c>
    </row>
    <row r="21" spans="2:3" ht="15.75" x14ac:dyDescent="0.25">
      <c r="B21" s="104" t="s">
        <v>166</v>
      </c>
      <c r="C21" s="103">
        <f>D13/C5</f>
        <v>5587.5960261904756</v>
      </c>
    </row>
    <row r="23" spans="2:3" ht="16.5" thickBot="1" x14ac:dyDescent="0.3">
      <c r="B23" s="94" t="s">
        <v>175</v>
      </c>
      <c r="C23" s="110">
        <f>C19+C21</f>
        <v>16599.596026190477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Cosechas</vt:lpstr>
      <vt:lpstr>Plan de Ventas</vt:lpstr>
      <vt:lpstr>Plan de Consumo</vt:lpstr>
      <vt:lpstr>Plan de Producción</vt:lpstr>
      <vt:lpstr>Presupuesto de Ingresos</vt:lpstr>
      <vt:lpstr>PrecioVenta Calculo</vt:lpstr>
      <vt:lpstr>Presupuesto Personal</vt:lpstr>
      <vt:lpstr>Inversion</vt:lpstr>
      <vt:lpstr>Costos</vt:lpstr>
      <vt:lpstr>Gastos</vt:lpstr>
      <vt:lpstr>Punto Equilibrio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Monica Maritza Cobos Calderon</dc:creator>
  <cp:keywords/>
  <dc:description/>
  <cp:lastModifiedBy>Monica Maritza Cobos Calderon</cp:lastModifiedBy>
  <cp:revision/>
  <dcterms:created xsi:type="dcterms:W3CDTF">2020-08-12T03:04:16Z</dcterms:created>
  <dcterms:modified xsi:type="dcterms:W3CDTF">2025-07-03T13:32:30Z</dcterms:modified>
  <cp:category/>
  <cp:contentStatus/>
</cp:coreProperties>
</file>