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Ortodoncia/TOR 0078/"/>
    </mc:Choice>
  </mc:AlternateContent>
  <xr:revisionPtr revIDLastSave="0" documentId="8_{C007771A-7598-42AA-B3D9-49D7A2EECF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5" l="1"/>
  <c r="C22" i="5"/>
  <c r="C20" i="5"/>
  <c r="C19" i="5"/>
  <c r="C16" i="5"/>
  <c r="C15" i="5"/>
  <c r="I12" i="5"/>
  <c r="H12" i="5"/>
  <c r="G12" i="5"/>
  <c r="I11" i="5"/>
  <c r="H11" i="5"/>
  <c r="G11" i="5"/>
  <c r="I10" i="5"/>
  <c r="H10" i="5"/>
  <c r="G10" i="5"/>
  <c r="I9" i="5"/>
  <c r="H9" i="5"/>
  <c r="G9" i="5"/>
  <c r="I8" i="5"/>
  <c r="H8" i="5"/>
  <c r="G8" i="5"/>
  <c r="I7" i="5"/>
  <c r="H7" i="5"/>
  <c r="G7" i="5"/>
  <c r="I6" i="5"/>
  <c r="H6" i="5"/>
  <c r="G6" i="5"/>
  <c r="I5" i="5"/>
  <c r="H5" i="5"/>
  <c r="G5" i="5"/>
  <c r="I4" i="5"/>
  <c r="H4" i="5"/>
  <c r="G4" i="5"/>
  <c r="I3" i="5"/>
  <c r="H3" i="5"/>
  <c r="G3" i="5"/>
  <c r="C23" i="6"/>
  <c r="C22" i="6"/>
  <c r="C20" i="6"/>
  <c r="C19" i="6"/>
  <c r="C16" i="6"/>
  <c r="C15" i="6"/>
  <c r="I12" i="6"/>
  <c r="H12" i="6"/>
  <c r="G12" i="6"/>
  <c r="I11" i="6"/>
  <c r="H11" i="6"/>
  <c r="G11" i="6"/>
  <c r="I10" i="6"/>
  <c r="H10" i="6"/>
  <c r="G10" i="6"/>
  <c r="I9" i="6"/>
  <c r="H9" i="6"/>
  <c r="G9" i="6"/>
  <c r="I8" i="6"/>
  <c r="H8" i="6"/>
  <c r="G8" i="6"/>
  <c r="I7" i="6"/>
  <c r="H7" i="6"/>
  <c r="G7" i="6"/>
  <c r="I6" i="6"/>
  <c r="H6" i="6"/>
  <c r="G6" i="6"/>
  <c r="I5" i="6"/>
  <c r="H5" i="6"/>
  <c r="G5" i="6"/>
  <c r="I4" i="6"/>
  <c r="H4" i="6"/>
  <c r="G4" i="6"/>
  <c r="I3" i="6"/>
  <c r="H3" i="6"/>
  <c r="G3" i="6"/>
  <c r="C23" i="7"/>
  <c r="C22" i="7"/>
  <c r="C20" i="7"/>
  <c r="C19" i="7"/>
  <c r="C16" i="7"/>
  <c r="C15" i="7"/>
  <c r="I12" i="7"/>
  <c r="H12" i="7"/>
  <c r="G12" i="7"/>
  <c r="I11" i="7"/>
  <c r="H11" i="7"/>
  <c r="G11" i="7"/>
  <c r="I10" i="7"/>
  <c r="H10" i="7"/>
  <c r="G10" i="7"/>
  <c r="I9" i="7"/>
  <c r="H9" i="7"/>
  <c r="G9" i="7"/>
  <c r="I8" i="7"/>
  <c r="H8" i="7"/>
  <c r="G8" i="7"/>
  <c r="I7" i="7"/>
  <c r="H7" i="7"/>
  <c r="G7" i="7"/>
  <c r="I6" i="7"/>
  <c r="H6" i="7"/>
  <c r="G6" i="7"/>
  <c r="I5" i="7"/>
  <c r="H5" i="7"/>
  <c r="G5" i="7"/>
  <c r="I4" i="7"/>
  <c r="H4" i="7"/>
  <c r="G4" i="7"/>
  <c r="I3" i="7"/>
  <c r="H3" i="7"/>
  <c r="G3" i="7"/>
  <c r="C23" i="9"/>
  <c r="C22" i="9"/>
  <c r="C20" i="9"/>
  <c r="C19" i="9"/>
  <c r="C16" i="9"/>
  <c r="C15" i="9"/>
  <c r="I12" i="9"/>
  <c r="H12" i="9"/>
  <c r="G12" i="9"/>
  <c r="I11" i="9"/>
  <c r="H11" i="9"/>
  <c r="G11" i="9"/>
  <c r="I10" i="9"/>
  <c r="H10" i="9"/>
  <c r="G10" i="9"/>
  <c r="I9" i="9"/>
  <c r="H9" i="9"/>
  <c r="G9" i="9"/>
  <c r="I8" i="9"/>
  <c r="H8" i="9"/>
  <c r="G8" i="9"/>
  <c r="I7" i="9"/>
  <c r="H7" i="9"/>
  <c r="G7" i="9"/>
  <c r="I6" i="9"/>
  <c r="H6" i="9"/>
  <c r="G6" i="9"/>
  <c r="I5" i="9"/>
  <c r="H5" i="9"/>
  <c r="G5" i="9"/>
  <c r="I4" i="9"/>
  <c r="H4" i="9"/>
  <c r="G4" i="9"/>
  <c r="I3" i="9"/>
  <c r="H3" i="9"/>
  <c r="G3" i="9"/>
  <c r="C23" i="8"/>
  <c r="C22" i="8"/>
  <c r="C20" i="8"/>
  <c r="C19" i="8"/>
  <c r="C16" i="8"/>
  <c r="C15" i="8"/>
  <c r="I12" i="8"/>
  <c r="H12" i="8"/>
  <c r="G12" i="8"/>
  <c r="I11" i="8"/>
  <c r="H11" i="8"/>
  <c r="G11" i="8"/>
  <c r="I10" i="8"/>
  <c r="H10" i="8"/>
  <c r="G10" i="8"/>
  <c r="I9" i="8"/>
  <c r="H9" i="8"/>
  <c r="G9" i="8"/>
  <c r="I8" i="8"/>
  <c r="H8" i="8"/>
  <c r="G8" i="8"/>
  <c r="I7" i="8"/>
  <c r="H7" i="8"/>
  <c r="G7" i="8"/>
  <c r="I6" i="8"/>
  <c r="H6" i="8"/>
  <c r="G6" i="8"/>
  <c r="I5" i="8"/>
  <c r="H5" i="8"/>
  <c r="G5" i="8"/>
  <c r="I4" i="8"/>
  <c r="H4" i="8"/>
  <c r="G4" i="8"/>
  <c r="I3" i="8"/>
  <c r="H3" i="8"/>
  <c r="G3" i="8"/>
  <c r="C23" i="4"/>
  <c r="C22" i="4"/>
  <c r="C20" i="4"/>
  <c r="C19" i="4"/>
  <c r="C16" i="4"/>
  <c r="C15" i="4"/>
  <c r="I12" i="4"/>
  <c r="H12" i="4"/>
  <c r="G12" i="4"/>
  <c r="I11" i="4"/>
  <c r="H11" i="4"/>
  <c r="G11" i="4"/>
  <c r="I10" i="4"/>
  <c r="H10" i="4"/>
  <c r="G10" i="4"/>
  <c r="I9" i="4"/>
  <c r="H9" i="4"/>
  <c r="G9" i="4"/>
  <c r="I8" i="4"/>
  <c r="H8" i="4"/>
  <c r="G8" i="4"/>
  <c r="I7" i="4"/>
  <c r="H7" i="4"/>
  <c r="G7" i="4"/>
  <c r="I6" i="4"/>
  <c r="H6" i="4"/>
  <c r="G6" i="4"/>
  <c r="I5" i="4"/>
  <c r="H5" i="4"/>
  <c r="G5" i="4"/>
  <c r="I4" i="4"/>
  <c r="H4" i="4"/>
  <c r="G4" i="4"/>
  <c r="I3" i="4"/>
  <c r="H3" i="4"/>
  <c r="G3" i="4"/>
  <c r="C23" i="3"/>
  <c r="C22" i="3"/>
  <c r="C20" i="3"/>
  <c r="C19" i="3"/>
  <c r="C16" i="3"/>
  <c r="C15" i="3"/>
  <c r="I12" i="3"/>
  <c r="H12" i="3"/>
  <c r="G12" i="3"/>
  <c r="I11" i="3"/>
  <c r="H11" i="3"/>
  <c r="G11" i="3"/>
  <c r="I10" i="3"/>
  <c r="H10" i="3"/>
  <c r="G10" i="3"/>
  <c r="I9" i="3"/>
  <c r="H9" i="3"/>
  <c r="G9" i="3"/>
  <c r="I8" i="3"/>
  <c r="H8" i="3"/>
  <c r="G8" i="3"/>
  <c r="I7" i="3"/>
  <c r="H7" i="3"/>
  <c r="G7" i="3"/>
  <c r="I6" i="3"/>
  <c r="H6" i="3"/>
  <c r="G6" i="3"/>
  <c r="I5" i="3"/>
  <c r="H5" i="3"/>
  <c r="G5" i="3"/>
  <c r="I4" i="3"/>
  <c r="H4" i="3"/>
  <c r="G4" i="3"/>
  <c r="I3" i="3"/>
  <c r="H3" i="3"/>
  <c r="G3" i="3"/>
  <c r="C23" i="2"/>
  <c r="C22" i="2"/>
  <c r="C20" i="2"/>
  <c r="C19" i="2"/>
  <c r="C16" i="2"/>
  <c r="C15" i="2"/>
  <c r="I12" i="2"/>
  <c r="H12" i="2"/>
  <c r="G12" i="2"/>
  <c r="I11" i="2"/>
  <c r="H11" i="2"/>
  <c r="G11" i="2"/>
  <c r="I10" i="2"/>
  <c r="H10" i="2"/>
  <c r="G10" i="2"/>
  <c r="I9" i="2"/>
  <c r="H9" i="2"/>
  <c r="G9" i="2"/>
  <c r="I8" i="2"/>
  <c r="H8" i="2"/>
  <c r="G8" i="2"/>
  <c r="I7" i="2"/>
  <c r="H7" i="2"/>
  <c r="G7" i="2"/>
  <c r="I6" i="2"/>
  <c r="H6" i="2"/>
  <c r="G6" i="2"/>
  <c r="I5" i="2"/>
  <c r="H5" i="2"/>
  <c r="G5" i="2"/>
  <c r="I4" i="2"/>
  <c r="H4" i="2"/>
  <c r="G4" i="2"/>
  <c r="I3" i="2"/>
  <c r="H3" i="2"/>
  <c r="G3" i="2"/>
  <c r="C23" i="1"/>
  <c r="C22" i="1"/>
  <c r="C20" i="1"/>
  <c r="C19" i="1"/>
  <c r="C16" i="1"/>
  <c r="C15" i="1"/>
  <c r="I4" i="1"/>
  <c r="I5" i="1"/>
  <c r="I6" i="1"/>
  <c r="I7" i="1"/>
  <c r="I8" i="1"/>
  <c r="I9" i="1"/>
  <c r="I10" i="1"/>
  <c r="I11" i="1"/>
  <c r="I12" i="1"/>
  <c r="H4" i="1"/>
  <c r="H5" i="1"/>
  <c r="H6" i="1"/>
  <c r="H7" i="1"/>
  <c r="H8" i="1"/>
  <c r="H9" i="1"/>
  <c r="H10" i="1"/>
  <c r="H11" i="1"/>
  <c r="H12" i="1"/>
  <c r="G4" i="1"/>
  <c r="G5" i="1"/>
  <c r="G6" i="1"/>
  <c r="G7" i="1"/>
  <c r="G8" i="1"/>
  <c r="G9" i="1"/>
  <c r="G10" i="1"/>
  <c r="G11" i="1"/>
  <c r="G12" i="1"/>
  <c r="I3" i="1"/>
  <c r="H3" i="1"/>
  <c r="G3" i="1"/>
</calcChain>
</file>

<file path=xl/sharedStrings.xml><?xml version="1.0" encoding="utf-8"?>
<sst xmlns="http://schemas.openxmlformats.org/spreadsheetml/2006/main" count="171" uniqueCount="19">
  <si>
    <t>gs</t>
  </si>
  <si>
    <t>a</t>
  </si>
  <si>
    <t>d</t>
  </si>
  <si>
    <t>delta(gs-a)</t>
  </si>
  <si>
    <t>delta(gs-d)</t>
  </si>
  <si>
    <t>delta(a-d)</t>
  </si>
  <si>
    <t>silla nasion</t>
  </si>
  <si>
    <t>promedio</t>
  </si>
  <si>
    <t>desv estand</t>
  </si>
  <si>
    <t>desv estan</t>
  </si>
  <si>
    <t>desves</t>
  </si>
  <si>
    <t>espina nasal aneterior- espina nasal posterior</t>
  </si>
  <si>
    <t>nasion-gnation</t>
  </si>
  <si>
    <t>basion- nasion</t>
  </si>
  <si>
    <t>condileon- gonion</t>
  </si>
  <si>
    <t>condileon-gnation</t>
  </si>
  <si>
    <t>gnation-gonion</t>
  </si>
  <si>
    <t>nasion- espina nasal posterior</t>
  </si>
  <si>
    <t>espina nasal aneterior- gnation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</si>
</sst>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2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0" fillId="0" borderId="0" xfId="0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2" fontId="2" fillId="5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E16" sqref="E16"/>
    </sheetView>
  </sheetViews>
  <sheetFormatPr baseColWidth="10" defaultRowHeight="15" x14ac:dyDescent="0.25"/>
  <sheetData>
    <row r="1" spans="1:9" x14ac:dyDescent="0.25">
      <c r="F1" t="s">
        <v>6</v>
      </c>
    </row>
    <row r="2" spans="1:9" x14ac:dyDescent="0.25"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</row>
    <row r="3" spans="1:9" x14ac:dyDescent="0.25">
      <c r="D3">
        <v>65.69</v>
      </c>
      <c r="E3">
        <v>73.3</v>
      </c>
      <c r="F3">
        <v>63.09</v>
      </c>
      <c r="G3" s="1">
        <f>+D3-E3</f>
        <v>-7.6099999999999994</v>
      </c>
      <c r="H3" s="2">
        <f>+D3-F3</f>
        <v>2.5999999999999943</v>
      </c>
      <c r="I3" s="3">
        <f>+E3-F3</f>
        <v>10.209999999999994</v>
      </c>
    </row>
    <row r="4" spans="1:9" x14ac:dyDescent="0.25">
      <c r="D4">
        <v>63.45</v>
      </c>
      <c r="E4">
        <v>76.14</v>
      </c>
      <c r="F4">
        <v>62.86</v>
      </c>
      <c r="G4" s="1">
        <f t="shared" ref="G4:G12" si="0">+D4-E4</f>
        <v>-12.689999999999998</v>
      </c>
      <c r="H4" s="2">
        <f t="shared" ref="H4:H12" si="1">+D4-F4</f>
        <v>0.59000000000000341</v>
      </c>
      <c r="I4" s="3">
        <f t="shared" ref="I4:I12" si="2">+E4-F4</f>
        <v>13.280000000000001</v>
      </c>
    </row>
    <row r="5" spans="1:9" x14ac:dyDescent="0.25">
      <c r="D5">
        <v>65.209999999999994</v>
      </c>
      <c r="E5">
        <v>73.16</v>
      </c>
      <c r="F5">
        <v>66.180000000000007</v>
      </c>
      <c r="G5" s="1">
        <f t="shared" si="0"/>
        <v>-7.9500000000000028</v>
      </c>
      <c r="H5" s="2">
        <f t="shared" si="1"/>
        <v>-0.97000000000001307</v>
      </c>
      <c r="I5" s="3">
        <f t="shared" si="2"/>
        <v>6.9799999999999898</v>
      </c>
    </row>
    <row r="6" spans="1:9" x14ac:dyDescent="0.25">
      <c r="D6">
        <v>69.22</v>
      </c>
      <c r="E6">
        <v>78.430000000000007</v>
      </c>
      <c r="F6">
        <v>67.209999999999994</v>
      </c>
      <c r="G6" s="1">
        <f t="shared" si="0"/>
        <v>-9.210000000000008</v>
      </c>
      <c r="H6" s="2">
        <f t="shared" si="1"/>
        <v>2.0100000000000051</v>
      </c>
      <c r="I6" s="3">
        <f t="shared" si="2"/>
        <v>11.220000000000013</v>
      </c>
    </row>
    <row r="7" spans="1:9" x14ac:dyDescent="0.25">
      <c r="D7">
        <v>64.11</v>
      </c>
      <c r="E7">
        <v>75.61</v>
      </c>
      <c r="F7">
        <v>62.9</v>
      </c>
      <c r="G7" s="1">
        <f t="shared" si="0"/>
        <v>-11.5</v>
      </c>
      <c r="H7" s="2">
        <f t="shared" si="1"/>
        <v>1.2100000000000009</v>
      </c>
      <c r="I7" s="3">
        <f t="shared" si="2"/>
        <v>12.71</v>
      </c>
    </row>
    <row r="8" spans="1:9" x14ac:dyDescent="0.25">
      <c r="D8">
        <v>69.11</v>
      </c>
      <c r="E8">
        <v>75.84</v>
      </c>
      <c r="F8">
        <v>67.69</v>
      </c>
      <c r="G8" s="1">
        <f t="shared" si="0"/>
        <v>-6.730000000000004</v>
      </c>
      <c r="H8" s="2">
        <f t="shared" si="1"/>
        <v>1.4200000000000017</v>
      </c>
      <c r="I8" s="3">
        <f t="shared" si="2"/>
        <v>8.1500000000000057</v>
      </c>
    </row>
    <row r="9" spans="1:9" x14ac:dyDescent="0.25">
      <c r="D9">
        <v>62.47</v>
      </c>
      <c r="E9">
        <v>72.209999999999994</v>
      </c>
      <c r="F9">
        <v>62.28</v>
      </c>
      <c r="G9" s="1">
        <f t="shared" si="0"/>
        <v>-9.7399999999999949</v>
      </c>
      <c r="H9" s="2">
        <f t="shared" si="1"/>
        <v>0.18999999999999773</v>
      </c>
      <c r="I9" s="3">
        <f t="shared" si="2"/>
        <v>9.9299999999999926</v>
      </c>
    </row>
    <row r="10" spans="1:9" x14ac:dyDescent="0.25">
      <c r="D10">
        <v>62.26</v>
      </c>
      <c r="E10">
        <v>74.25</v>
      </c>
      <c r="F10">
        <v>64.28</v>
      </c>
      <c r="G10" s="1">
        <f t="shared" si="0"/>
        <v>-11.990000000000002</v>
      </c>
      <c r="H10" s="2">
        <f t="shared" si="1"/>
        <v>-2.0200000000000031</v>
      </c>
      <c r="I10" s="3">
        <f t="shared" si="2"/>
        <v>9.9699999999999989</v>
      </c>
    </row>
    <row r="11" spans="1:9" x14ac:dyDescent="0.25">
      <c r="D11">
        <v>69.45</v>
      </c>
      <c r="E11">
        <v>73.209999999999994</v>
      </c>
      <c r="F11">
        <v>70.150000000000006</v>
      </c>
      <c r="G11" s="1">
        <f t="shared" si="0"/>
        <v>-3.7599999999999909</v>
      </c>
      <c r="H11" s="2">
        <f t="shared" si="1"/>
        <v>-0.70000000000000284</v>
      </c>
      <c r="I11" s="3">
        <f t="shared" si="2"/>
        <v>3.0599999999999881</v>
      </c>
    </row>
    <row r="12" spans="1:9" x14ac:dyDescent="0.25">
      <c r="D12">
        <v>65.349999999999994</v>
      </c>
      <c r="E12">
        <v>66.31</v>
      </c>
      <c r="F12">
        <v>63.96</v>
      </c>
      <c r="G12" s="1">
        <f t="shared" si="0"/>
        <v>-0.96000000000000796</v>
      </c>
      <c r="H12" s="2">
        <f t="shared" si="1"/>
        <v>1.3899999999999935</v>
      </c>
      <c r="I12" s="3">
        <f t="shared" si="2"/>
        <v>2.3500000000000014</v>
      </c>
    </row>
    <row r="15" spans="1:9" x14ac:dyDescent="0.25">
      <c r="A15" t="s">
        <v>7</v>
      </c>
      <c r="B15" t="s">
        <v>0</v>
      </c>
      <c r="C15">
        <f>+AVERAGE(D3:D12)</f>
        <v>65.632000000000005</v>
      </c>
    </row>
    <row r="16" spans="1:9" x14ac:dyDescent="0.25">
      <c r="A16" t="s">
        <v>8</v>
      </c>
      <c r="B16" t="s">
        <v>0</v>
      </c>
      <c r="C16">
        <f>+STDEV(D3:D12)</f>
        <v>2.7538772666914557</v>
      </c>
    </row>
    <row r="19" spans="1:3" x14ac:dyDescent="0.25">
      <c r="A19" t="s">
        <v>7</v>
      </c>
      <c r="B19" t="s">
        <v>1</v>
      </c>
      <c r="C19">
        <f>+AVERAGE(E3:E12)</f>
        <v>73.846000000000004</v>
      </c>
    </row>
    <row r="20" spans="1:3" x14ac:dyDescent="0.25">
      <c r="A20" t="s">
        <v>9</v>
      </c>
      <c r="B20" t="s">
        <v>1</v>
      </c>
      <c r="C20">
        <f>+STDEV(E3:E12)</f>
        <v>3.2346636438567922</v>
      </c>
    </row>
    <row r="22" spans="1:3" x14ac:dyDescent="0.25">
      <c r="A22" t="s">
        <v>7</v>
      </c>
      <c r="B22" t="s">
        <v>2</v>
      </c>
      <c r="C22">
        <f>+AVERAGE(F3:F12)</f>
        <v>65.059999999999988</v>
      </c>
    </row>
    <row r="23" spans="1:3" x14ac:dyDescent="0.25">
      <c r="A23" t="s">
        <v>10</v>
      </c>
      <c r="B23" t="s">
        <v>2</v>
      </c>
      <c r="C23">
        <f>+STDEV(F3:F12)</f>
        <v>2.6169362918411978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activeCell="M15" sqref="M15"/>
    </sheetView>
  </sheetViews>
  <sheetFormatPr baseColWidth="10" defaultRowHeight="15" x14ac:dyDescent="0.25"/>
  <sheetData>
    <row r="1" spans="1:9" x14ac:dyDescent="0.25">
      <c r="F1" t="s">
        <v>11</v>
      </c>
    </row>
    <row r="2" spans="1:9" x14ac:dyDescent="0.25"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</row>
    <row r="3" spans="1:9" ht="15.75" x14ac:dyDescent="0.25">
      <c r="D3" s="4">
        <v>62.5</v>
      </c>
      <c r="E3" s="5">
        <v>56.62</v>
      </c>
      <c r="F3" s="5">
        <v>63.34</v>
      </c>
      <c r="G3" s="1">
        <f>+D3-E3</f>
        <v>5.8800000000000026</v>
      </c>
      <c r="H3" s="2">
        <f>+D3-F3</f>
        <v>-0.84000000000000341</v>
      </c>
      <c r="I3" s="3">
        <f>+E3-F3</f>
        <v>-6.720000000000006</v>
      </c>
    </row>
    <row r="4" spans="1:9" ht="15.75" x14ac:dyDescent="0.25">
      <c r="D4" s="4">
        <v>55.24</v>
      </c>
      <c r="E4" s="5">
        <v>58.25</v>
      </c>
      <c r="F4" s="5">
        <v>55.14</v>
      </c>
      <c r="G4" s="1">
        <f t="shared" ref="G4:G12" si="0">+D4-E4</f>
        <v>-3.009999999999998</v>
      </c>
      <c r="H4" s="2">
        <f t="shared" ref="H4:H12" si="1">+D4-F4</f>
        <v>0.10000000000000142</v>
      </c>
      <c r="I4" s="3">
        <f t="shared" ref="I4:I12" si="2">+E4-F4</f>
        <v>3.1099999999999994</v>
      </c>
    </row>
    <row r="5" spans="1:9" ht="15.75" x14ac:dyDescent="0.25">
      <c r="D5" s="4">
        <v>55.11</v>
      </c>
      <c r="E5" s="5">
        <v>52.81</v>
      </c>
      <c r="F5" s="5">
        <v>55.24</v>
      </c>
      <c r="G5" s="1">
        <f t="shared" si="0"/>
        <v>2.2999999999999972</v>
      </c>
      <c r="H5" s="2">
        <f t="shared" si="1"/>
        <v>-0.13000000000000256</v>
      </c>
      <c r="I5" s="3">
        <f t="shared" si="2"/>
        <v>-2.4299999999999997</v>
      </c>
    </row>
    <row r="6" spans="1:9" ht="15.75" x14ac:dyDescent="0.25">
      <c r="D6" s="4">
        <v>51.4</v>
      </c>
      <c r="E6" s="5">
        <v>58.09</v>
      </c>
      <c r="F6" s="5">
        <v>51.87</v>
      </c>
      <c r="G6" s="1">
        <f t="shared" si="0"/>
        <v>-6.6900000000000048</v>
      </c>
      <c r="H6" s="2">
        <f t="shared" si="1"/>
        <v>-0.46999999999999886</v>
      </c>
      <c r="I6" s="3">
        <f t="shared" si="2"/>
        <v>6.220000000000006</v>
      </c>
    </row>
    <row r="7" spans="1:9" ht="15.75" x14ac:dyDescent="0.25">
      <c r="D7" s="4">
        <v>52.31</v>
      </c>
      <c r="E7" s="5">
        <v>59.73</v>
      </c>
      <c r="F7" s="5">
        <v>53.63</v>
      </c>
      <c r="G7" s="1">
        <f t="shared" si="0"/>
        <v>-7.4199999999999946</v>
      </c>
      <c r="H7" s="2">
        <f t="shared" si="1"/>
        <v>-1.3200000000000003</v>
      </c>
      <c r="I7" s="3">
        <f t="shared" si="2"/>
        <v>6.0999999999999943</v>
      </c>
    </row>
    <row r="8" spans="1:9" ht="15.75" x14ac:dyDescent="0.25">
      <c r="D8" s="4">
        <v>55.81</v>
      </c>
      <c r="E8" s="5">
        <v>61.28</v>
      </c>
      <c r="F8" s="5">
        <v>46.34</v>
      </c>
      <c r="G8" s="1">
        <f t="shared" si="0"/>
        <v>-5.4699999999999989</v>
      </c>
      <c r="H8" s="2">
        <f t="shared" si="1"/>
        <v>9.4699999999999989</v>
      </c>
      <c r="I8" s="3">
        <f t="shared" si="2"/>
        <v>14.939999999999998</v>
      </c>
    </row>
    <row r="9" spans="1:9" ht="15.75" x14ac:dyDescent="0.25">
      <c r="D9" s="4">
        <v>53.46</v>
      </c>
      <c r="E9" s="5">
        <v>54.89</v>
      </c>
      <c r="F9" s="5">
        <v>55.14</v>
      </c>
      <c r="G9" s="1">
        <f t="shared" si="0"/>
        <v>-1.4299999999999997</v>
      </c>
      <c r="H9" s="2">
        <f t="shared" si="1"/>
        <v>-1.6799999999999997</v>
      </c>
      <c r="I9" s="3">
        <f t="shared" si="2"/>
        <v>-0.25</v>
      </c>
    </row>
    <row r="10" spans="1:9" ht="15.75" x14ac:dyDescent="0.25">
      <c r="D10" s="4">
        <v>57.16</v>
      </c>
      <c r="E10" s="5">
        <v>65.209999999999994</v>
      </c>
      <c r="F10" s="5">
        <v>59.16</v>
      </c>
      <c r="G10" s="1">
        <f t="shared" si="0"/>
        <v>-8.0499999999999972</v>
      </c>
      <c r="H10" s="2">
        <f t="shared" si="1"/>
        <v>-2</v>
      </c>
      <c r="I10" s="3">
        <f t="shared" si="2"/>
        <v>6.0499999999999972</v>
      </c>
    </row>
    <row r="11" spans="1:9" ht="15.75" x14ac:dyDescent="0.25">
      <c r="D11" s="4">
        <v>54.11</v>
      </c>
      <c r="E11" s="5">
        <v>56.15</v>
      </c>
      <c r="F11" s="5">
        <v>53.12</v>
      </c>
      <c r="G11" s="1">
        <f t="shared" si="0"/>
        <v>-2.0399999999999991</v>
      </c>
      <c r="H11" s="2">
        <f t="shared" si="1"/>
        <v>0.99000000000000199</v>
      </c>
      <c r="I11" s="3">
        <f t="shared" si="2"/>
        <v>3.0300000000000011</v>
      </c>
    </row>
    <row r="12" spans="1:9" ht="15.75" x14ac:dyDescent="0.25">
      <c r="D12" s="4">
        <v>52.59</v>
      </c>
      <c r="E12" s="5">
        <v>54.08</v>
      </c>
      <c r="F12" s="5">
        <v>52.47</v>
      </c>
      <c r="G12" s="1">
        <f t="shared" si="0"/>
        <v>-1.4899999999999949</v>
      </c>
      <c r="H12" s="2">
        <f t="shared" si="1"/>
        <v>0.12000000000000455</v>
      </c>
      <c r="I12" s="3">
        <f t="shared" si="2"/>
        <v>1.6099999999999994</v>
      </c>
    </row>
    <row r="15" spans="1:9" x14ac:dyDescent="0.25">
      <c r="A15" t="s">
        <v>7</v>
      </c>
      <c r="B15" t="s">
        <v>0</v>
      </c>
      <c r="C15">
        <f>+AVERAGE(D3:D12)</f>
        <v>54.969000000000008</v>
      </c>
    </row>
    <row r="16" spans="1:9" x14ac:dyDescent="0.25">
      <c r="A16" t="s">
        <v>8</v>
      </c>
      <c r="B16" t="s">
        <v>0</v>
      </c>
      <c r="C16">
        <f>+STDEV(D3:D12)</f>
        <v>3.1762957111145118</v>
      </c>
    </row>
    <row r="19" spans="1:3" x14ac:dyDescent="0.25">
      <c r="A19" t="s">
        <v>7</v>
      </c>
      <c r="B19" t="s">
        <v>1</v>
      </c>
      <c r="C19">
        <f>+AVERAGE(E3:E12)</f>
        <v>57.710999999999999</v>
      </c>
    </row>
    <row r="20" spans="1:3" x14ac:dyDescent="0.25">
      <c r="A20" t="s">
        <v>9</v>
      </c>
      <c r="B20" t="s">
        <v>1</v>
      </c>
      <c r="C20">
        <f>+STDEV(E3:E12)</f>
        <v>3.6858933788160488</v>
      </c>
    </row>
    <row r="22" spans="1:3" x14ac:dyDescent="0.25">
      <c r="A22" t="s">
        <v>7</v>
      </c>
      <c r="B22" t="s">
        <v>2</v>
      </c>
      <c r="C22">
        <f>+AVERAGE(F3:F12)</f>
        <v>54.545000000000002</v>
      </c>
    </row>
    <row r="23" spans="1:3" x14ac:dyDescent="0.25">
      <c r="A23" t="s">
        <v>10</v>
      </c>
      <c r="B23" t="s">
        <v>2</v>
      </c>
      <c r="C23">
        <f>+STDEV(F3:F12)</f>
        <v>4.4906377918707472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workbookViewId="0">
      <selection activeCell="F19" sqref="F19"/>
    </sheetView>
  </sheetViews>
  <sheetFormatPr baseColWidth="10" defaultRowHeight="15" x14ac:dyDescent="0.25"/>
  <sheetData>
    <row r="1" spans="1:9" x14ac:dyDescent="0.25">
      <c r="F1" s="6" t="s">
        <v>12</v>
      </c>
    </row>
    <row r="2" spans="1:9" x14ac:dyDescent="0.25"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</row>
    <row r="3" spans="1:9" x14ac:dyDescent="0.25">
      <c r="D3" s="7">
        <v>121.22</v>
      </c>
      <c r="E3" s="8">
        <v>130.31</v>
      </c>
      <c r="F3" s="8">
        <v>120.23</v>
      </c>
      <c r="G3" s="1">
        <f>+D3-E3</f>
        <v>-9.0900000000000034</v>
      </c>
      <c r="H3" s="2">
        <f>+D3-F3</f>
        <v>0.98999999999999488</v>
      </c>
      <c r="I3" s="3">
        <f>+E3-F3</f>
        <v>10.079999999999998</v>
      </c>
    </row>
    <row r="4" spans="1:9" x14ac:dyDescent="0.25">
      <c r="D4" s="7">
        <v>114.24</v>
      </c>
      <c r="E4" s="8">
        <v>112.14</v>
      </c>
      <c r="F4" s="8">
        <v>112.26</v>
      </c>
      <c r="G4" s="1">
        <f t="shared" ref="G4:G12" si="0">+D4-E4</f>
        <v>2.0999999999999943</v>
      </c>
      <c r="H4" s="2">
        <f t="shared" ref="H4:H12" si="1">+D4-F4</f>
        <v>1.9799999999999898</v>
      </c>
      <c r="I4" s="3">
        <f t="shared" ref="I4:I12" si="2">+E4-F4</f>
        <v>-0.12000000000000455</v>
      </c>
    </row>
    <row r="5" spans="1:9" x14ac:dyDescent="0.25">
      <c r="D5" s="7">
        <v>116.07</v>
      </c>
      <c r="E5" s="8">
        <v>103.45</v>
      </c>
      <c r="F5" s="8">
        <v>107.71</v>
      </c>
      <c r="G5" s="1">
        <f t="shared" si="0"/>
        <v>12.61999999999999</v>
      </c>
      <c r="H5" s="2">
        <f t="shared" si="1"/>
        <v>8.36</v>
      </c>
      <c r="I5" s="3">
        <f t="shared" si="2"/>
        <v>-4.2599999999999909</v>
      </c>
    </row>
    <row r="6" spans="1:9" x14ac:dyDescent="0.25">
      <c r="D6" s="7">
        <v>115.22</v>
      </c>
      <c r="E6" s="8">
        <v>126.11</v>
      </c>
      <c r="F6" s="8">
        <v>110.24</v>
      </c>
      <c r="G6" s="1">
        <f t="shared" si="0"/>
        <v>-10.89</v>
      </c>
      <c r="H6" s="2">
        <f t="shared" si="1"/>
        <v>4.980000000000004</v>
      </c>
      <c r="I6" s="3">
        <f t="shared" si="2"/>
        <v>15.870000000000005</v>
      </c>
    </row>
    <row r="7" spans="1:9" x14ac:dyDescent="0.25">
      <c r="D7" s="7">
        <v>109.14</v>
      </c>
      <c r="E7" s="8">
        <v>128.03</v>
      </c>
      <c r="F7" s="8">
        <v>115.07</v>
      </c>
      <c r="G7" s="1">
        <f t="shared" si="0"/>
        <v>-18.89</v>
      </c>
      <c r="H7" s="2">
        <f t="shared" si="1"/>
        <v>-5.9299999999999926</v>
      </c>
      <c r="I7" s="3">
        <f t="shared" si="2"/>
        <v>12.960000000000008</v>
      </c>
    </row>
    <row r="8" spans="1:9" x14ac:dyDescent="0.25">
      <c r="D8" s="7">
        <v>111.3</v>
      </c>
      <c r="E8" s="8">
        <v>125.49</v>
      </c>
      <c r="F8" s="8">
        <v>116.06</v>
      </c>
      <c r="G8" s="1">
        <f t="shared" si="0"/>
        <v>-14.189999999999998</v>
      </c>
      <c r="H8" s="2">
        <f t="shared" si="1"/>
        <v>-4.7600000000000051</v>
      </c>
      <c r="I8" s="3">
        <f t="shared" si="2"/>
        <v>9.4299999999999926</v>
      </c>
    </row>
    <row r="9" spans="1:9" x14ac:dyDescent="0.25">
      <c r="D9" s="7">
        <v>109.25</v>
      </c>
      <c r="E9" s="8">
        <v>130.46</v>
      </c>
      <c r="F9" s="8">
        <v>113.15</v>
      </c>
      <c r="G9" s="1">
        <f t="shared" si="0"/>
        <v>-21.210000000000008</v>
      </c>
      <c r="H9" s="2">
        <f t="shared" si="1"/>
        <v>-3.9000000000000057</v>
      </c>
      <c r="I9" s="3">
        <f t="shared" si="2"/>
        <v>17.310000000000002</v>
      </c>
    </row>
    <row r="10" spans="1:9" x14ac:dyDescent="0.25">
      <c r="D10" s="7">
        <v>103.26</v>
      </c>
      <c r="E10" s="8">
        <v>113.75</v>
      </c>
      <c r="F10" s="8">
        <v>106.14</v>
      </c>
      <c r="G10" s="1">
        <f t="shared" si="0"/>
        <v>-10.489999999999995</v>
      </c>
      <c r="H10" s="2">
        <f t="shared" si="1"/>
        <v>-2.8799999999999955</v>
      </c>
      <c r="I10" s="3">
        <f t="shared" si="2"/>
        <v>7.6099999999999994</v>
      </c>
    </row>
    <row r="11" spans="1:9" x14ac:dyDescent="0.25">
      <c r="D11" s="7">
        <v>110.94</v>
      </c>
      <c r="E11" s="8">
        <v>112.12</v>
      </c>
      <c r="F11" s="8">
        <v>110.35</v>
      </c>
      <c r="G11" s="1">
        <f t="shared" si="0"/>
        <v>-1.1800000000000068</v>
      </c>
      <c r="H11" s="2">
        <f t="shared" si="1"/>
        <v>0.59000000000000341</v>
      </c>
      <c r="I11" s="3">
        <f t="shared" si="2"/>
        <v>1.7700000000000102</v>
      </c>
    </row>
    <row r="12" spans="1:9" x14ac:dyDescent="0.25">
      <c r="D12" s="7">
        <v>104.18</v>
      </c>
      <c r="E12" s="8">
        <v>105.61</v>
      </c>
      <c r="F12" s="8">
        <v>101.63</v>
      </c>
      <c r="G12" s="1">
        <f t="shared" si="0"/>
        <v>-1.4299999999999926</v>
      </c>
      <c r="H12" s="2">
        <f t="shared" si="1"/>
        <v>2.5500000000000114</v>
      </c>
      <c r="I12" s="3">
        <f t="shared" si="2"/>
        <v>3.980000000000004</v>
      </c>
    </row>
    <row r="15" spans="1:9" x14ac:dyDescent="0.25">
      <c r="A15" t="s">
        <v>7</v>
      </c>
      <c r="B15" t="s">
        <v>0</v>
      </c>
      <c r="C15">
        <f>+AVERAGE(D3:D12)</f>
        <v>111.482</v>
      </c>
    </row>
    <row r="16" spans="1:9" x14ac:dyDescent="0.25">
      <c r="A16" t="s">
        <v>8</v>
      </c>
      <c r="B16" t="s">
        <v>0</v>
      </c>
      <c r="C16">
        <f>+STDEV(D3:D12)</f>
        <v>5.4688182757642707</v>
      </c>
    </row>
    <row r="19" spans="1:3" x14ac:dyDescent="0.25">
      <c r="A19" t="s">
        <v>7</v>
      </c>
      <c r="B19" t="s">
        <v>1</v>
      </c>
      <c r="C19">
        <f>+AVERAGE(E3:E12)</f>
        <v>118.747</v>
      </c>
    </row>
    <row r="20" spans="1:3" x14ac:dyDescent="0.25">
      <c r="A20" t="s">
        <v>9</v>
      </c>
      <c r="B20" t="s">
        <v>1</v>
      </c>
      <c r="C20">
        <f>+STDEV(E3:E12)</f>
        <v>10.412982335100311</v>
      </c>
    </row>
    <row r="22" spans="1:3" x14ac:dyDescent="0.25">
      <c r="A22" t="s">
        <v>7</v>
      </c>
      <c r="B22" t="s">
        <v>2</v>
      </c>
      <c r="C22">
        <f>+AVERAGE(F3:F12)</f>
        <v>111.28399999999999</v>
      </c>
    </row>
    <row r="23" spans="1:3" x14ac:dyDescent="0.25">
      <c r="A23" t="s">
        <v>10</v>
      </c>
      <c r="B23" t="s">
        <v>2</v>
      </c>
      <c r="C23">
        <f>+STDEV(F3:F12)</f>
        <v>5.3333920830097554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F25" sqref="F25"/>
    </sheetView>
  </sheetViews>
  <sheetFormatPr baseColWidth="10" defaultRowHeight="15" x14ac:dyDescent="0.25"/>
  <sheetData>
    <row r="1" spans="1:9" x14ac:dyDescent="0.25">
      <c r="F1" t="s">
        <v>16</v>
      </c>
    </row>
    <row r="2" spans="1:9" x14ac:dyDescent="0.25"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</row>
    <row r="3" spans="1:9" x14ac:dyDescent="0.25">
      <c r="D3" s="7">
        <v>103.73</v>
      </c>
      <c r="E3" s="8">
        <v>111.01</v>
      </c>
      <c r="F3" s="8">
        <v>104.38</v>
      </c>
      <c r="G3" s="1">
        <f>+D3-E3</f>
        <v>-7.2800000000000011</v>
      </c>
      <c r="H3" s="2">
        <f>+D3-F3</f>
        <v>-0.64999999999999147</v>
      </c>
      <c r="I3" s="3">
        <f>+E3-F3</f>
        <v>6.6300000000000097</v>
      </c>
    </row>
    <row r="4" spans="1:9" x14ac:dyDescent="0.25">
      <c r="D4" s="7">
        <v>98.15</v>
      </c>
      <c r="E4" s="8">
        <v>104.07</v>
      </c>
      <c r="F4" s="8">
        <v>111.22</v>
      </c>
      <c r="G4" s="1">
        <f t="shared" ref="G4:G12" si="0">+D4-E4</f>
        <v>-5.9199999999999875</v>
      </c>
      <c r="H4" s="2">
        <f t="shared" ref="H4:H12" si="1">+D4-F4</f>
        <v>-13.069999999999993</v>
      </c>
      <c r="I4" s="3">
        <f t="shared" ref="I4:I12" si="2">+E4-F4</f>
        <v>-7.1500000000000057</v>
      </c>
    </row>
    <row r="5" spans="1:9" x14ac:dyDescent="0.25">
      <c r="D5" s="7">
        <v>100.08</v>
      </c>
      <c r="E5" s="8">
        <v>110.21</v>
      </c>
      <c r="F5" s="8">
        <v>104.18</v>
      </c>
      <c r="G5" s="1">
        <f t="shared" si="0"/>
        <v>-10.129999999999995</v>
      </c>
      <c r="H5" s="2">
        <f t="shared" si="1"/>
        <v>-4.1000000000000085</v>
      </c>
      <c r="I5" s="3">
        <f t="shared" si="2"/>
        <v>6.0299999999999869</v>
      </c>
    </row>
    <row r="6" spans="1:9" x14ac:dyDescent="0.25">
      <c r="D6" s="7">
        <v>114.47</v>
      </c>
      <c r="E6" s="8">
        <v>115.89</v>
      </c>
      <c r="F6" s="8">
        <v>113.92</v>
      </c>
      <c r="G6" s="1">
        <f t="shared" si="0"/>
        <v>-1.4200000000000017</v>
      </c>
      <c r="H6" s="2">
        <f t="shared" si="1"/>
        <v>0.54999999999999716</v>
      </c>
      <c r="I6" s="3">
        <f t="shared" si="2"/>
        <v>1.9699999999999989</v>
      </c>
    </row>
    <row r="7" spans="1:9" x14ac:dyDescent="0.25">
      <c r="D7" s="7">
        <v>99.2</v>
      </c>
      <c r="E7" s="8">
        <v>115.86</v>
      </c>
      <c r="F7" s="8">
        <v>119.15</v>
      </c>
      <c r="G7" s="1">
        <f t="shared" si="0"/>
        <v>-16.659999999999997</v>
      </c>
      <c r="H7" s="2">
        <f t="shared" si="1"/>
        <v>-19.950000000000003</v>
      </c>
      <c r="I7" s="3">
        <f t="shared" si="2"/>
        <v>-3.2900000000000063</v>
      </c>
    </row>
    <row r="8" spans="1:9" x14ac:dyDescent="0.25">
      <c r="D8" s="7">
        <v>102.1</v>
      </c>
      <c r="E8" s="8">
        <v>111.01</v>
      </c>
      <c r="F8" s="8">
        <v>106.14</v>
      </c>
      <c r="G8" s="1">
        <f t="shared" si="0"/>
        <v>-8.9100000000000108</v>
      </c>
      <c r="H8" s="2">
        <f t="shared" si="1"/>
        <v>-4.0400000000000063</v>
      </c>
      <c r="I8" s="3">
        <f t="shared" si="2"/>
        <v>4.8700000000000045</v>
      </c>
    </row>
    <row r="9" spans="1:9" x14ac:dyDescent="0.25">
      <c r="D9" s="7">
        <v>87.05</v>
      </c>
      <c r="E9" s="8">
        <v>109.46</v>
      </c>
      <c r="F9" s="8">
        <v>93.18</v>
      </c>
      <c r="G9" s="1">
        <f t="shared" si="0"/>
        <v>-22.409999999999997</v>
      </c>
      <c r="H9" s="2">
        <f t="shared" si="1"/>
        <v>-6.1300000000000097</v>
      </c>
      <c r="I9" s="3">
        <f t="shared" si="2"/>
        <v>16.279999999999987</v>
      </c>
    </row>
    <row r="10" spans="1:9" x14ac:dyDescent="0.25">
      <c r="D10" s="7">
        <v>90.43</v>
      </c>
      <c r="E10" s="8">
        <v>106.75</v>
      </c>
      <c r="F10" s="8">
        <v>94.46</v>
      </c>
      <c r="G10" s="1">
        <f t="shared" si="0"/>
        <v>-16.319999999999993</v>
      </c>
      <c r="H10" s="2">
        <f t="shared" si="1"/>
        <v>-4.0299999999999869</v>
      </c>
      <c r="I10" s="3">
        <f t="shared" si="2"/>
        <v>12.290000000000006</v>
      </c>
    </row>
    <row r="11" spans="1:9" x14ac:dyDescent="0.25">
      <c r="D11" s="7">
        <v>72.81</v>
      </c>
      <c r="E11" s="8">
        <v>74.22</v>
      </c>
      <c r="F11" s="8">
        <v>72.180000000000007</v>
      </c>
      <c r="G11" s="1">
        <f t="shared" si="0"/>
        <v>-1.4099999999999966</v>
      </c>
      <c r="H11" s="2">
        <f t="shared" si="1"/>
        <v>0.62999999999999545</v>
      </c>
      <c r="I11" s="3">
        <f t="shared" si="2"/>
        <v>2.039999999999992</v>
      </c>
    </row>
    <row r="12" spans="1:9" x14ac:dyDescent="0.25">
      <c r="D12" s="7">
        <v>97.72</v>
      </c>
      <c r="E12" s="8">
        <v>99.27</v>
      </c>
      <c r="F12" s="8">
        <v>95.72</v>
      </c>
      <c r="G12" s="1">
        <f t="shared" si="0"/>
        <v>-1.5499999999999972</v>
      </c>
      <c r="H12" s="2">
        <f t="shared" si="1"/>
        <v>2</v>
      </c>
      <c r="I12" s="3">
        <f t="shared" si="2"/>
        <v>3.5499999999999972</v>
      </c>
    </row>
    <row r="15" spans="1:9" x14ac:dyDescent="0.25">
      <c r="A15" t="s">
        <v>7</v>
      </c>
      <c r="B15" t="s">
        <v>0</v>
      </c>
      <c r="C15">
        <f>+AVERAGE(D3:D12)</f>
        <v>96.573999999999998</v>
      </c>
    </row>
    <row r="16" spans="1:9" x14ac:dyDescent="0.25">
      <c r="A16" t="s">
        <v>8</v>
      </c>
      <c r="B16" t="s">
        <v>0</v>
      </c>
      <c r="C16">
        <f>+STDEV(D3:D12)</f>
        <v>11.146398720862381</v>
      </c>
    </row>
    <row r="19" spans="1:3" x14ac:dyDescent="0.25">
      <c r="A19" t="s">
        <v>7</v>
      </c>
      <c r="B19" t="s">
        <v>1</v>
      </c>
      <c r="C19">
        <f>+AVERAGE(E3:E12)</f>
        <v>105.77500000000001</v>
      </c>
    </row>
    <row r="20" spans="1:3" x14ac:dyDescent="0.25">
      <c r="A20" t="s">
        <v>9</v>
      </c>
      <c r="B20" t="s">
        <v>1</v>
      </c>
      <c r="C20">
        <f>+STDEV(E3:E12)</f>
        <v>12.17451824280718</v>
      </c>
    </row>
    <row r="22" spans="1:3" x14ac:dyDescent="0.25">
      <c r="A22" t="s">
        <v>7</v>
      </c>
      <c r="B22" t="s">
        <v>2</v>
      </c>
      <c r="C22">
        <f>+AVERAGE(F3:F12)</f>
        <v>101.45300000000002</v>
      </c>
    </row>
    <row r="23" spans="1:3" x14ac:dyDescent="0.25">
      <c r="A23" t="s">
        <v>10</v>
      </c>
      <c r="B23" t="s">
        <v>2</v>
      </c>
      <c r="C23">
        <f>+STDEV(F3:F12)</f>
        <v>13.371181324026557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3"/>
  <sheetViews>
    <sheetView workbookViewId="0">
      <selection activeCell="K22" sqref="K22"/>
    </sheetView>
  </sheetViews>
  <sheetFormatPr baseColWidth="10" defaultRowHeight="15" x14ac:dyDescent="0.25"/>
  <sheetData>
    <row r="1" spans="1:9" x14ac:dyDescent="0.25">
      <c r="F1" t="s">
        <v>13</v>
      </c>
    </row>
    <row r="2" spans="1:9" x14ac:dyDescent="0.25"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</row>
    <row r="3" spans="1:9" x14ac:dyDescent="0.25">
      <c r="D3" s="7">
        <v>103.73</v>
      </c>
      <c r="E3" s="8">
        <v>111.01</v>
      </c>
      <c r="F3" s="8">
        <v>104.38</v>
      </c>
      <c r="G3" s="1">
        <f>+D3-E3</f>
        <v>-7.2800000000000011</v>
      </c>
      <c r="H3" s="2">
        <f>+D3-F3</f>
        <v>-0.64999999999999147</v>
      </c>
      <c r="I3" s="3">
        <f>+E3-F3</f>
        <v>6.6300000000000097</v>
      </c>
    </row>
    <row r="4" spans="1:9" x14ac:dyDescent="0.25">
      <c r="D4" s="7">
        <v>98.15</v>
      </c>
      <c r="E4" s="8">
        <v>104.07</v>
      </c>
      <c r="F4" s="8">
        <v>111.22</v>
      </c>
      <c r="G4" s="1">
        <f t="shared" ref="G4:G12" si="0">+D4-E4</f>
        <v>-5.9199999999999875</v>
      </c>
      <c r="H4" s="2">
        <f t="shared" ref="H4:H12" si="1">+D4-F4</f>
        <v>-13.069999999999993</v>
      </c>
      <c r="I4" s="3">
        <f t="shared" ref="I4:I12" si="2">+E4-F4</f>
        <v>-7.1500000000000057</v>
      </c>
    </row>
    <row r="5" spans="1:9" x14ac:dyDescent="0.25">
      <c r="D5" s="7">
        <v>100.08</v>
      </c>
      <c r="E5" s="8">
        <v>110.21</v>
      </c>
      <c r="F5" s="8">
        <v>104.18</v>
      </c>
      <c r="G5" s="1">
        <f t="shared" si="0"/>
        <v>-10.129999999999995</v>
      </c>
      <c r="H5" s="2">
        <f t="shared" si="1"/>
        <v>-4.1000000000000085</v>
      </c>
      <c r="I5" s="3">
        <f t="shared" si="2"/>
        <v>6.0299999999999869</v>
      </c>
    </row>
    <row r="6" spans="1:9" x14ac:dyDescent="0.25">
      <c r="D6" s="7">
        <v>114.47</v>
      </c>
      <c r="E6" s="8">
        <v>115.89</v>
      </c>
      <c r="F6" s="8">
        <v>113.92</v>
      </c>
      <c r="G6" s="1">
        <f t="shared" si="0"/>
        <v>-1.4200000000000017</v>
      </c>
      <c r="H6" s="2">
        <f t="shared" si="1"/>
        <v>0.54999999999999716</v>
      </c>
      <c r="I6" s="3">
        <f t="shared" si="2"/>
        <v>1.9699999999999989</v>
      </c>
    </row>
    <row r="7" spans="1:9" x14ac:dyDescent="0.25">
      <c r="D7" s="7">
        <v>99.2</v>
      </c>
      <c r="E7" s="8">
        <v>115.86</v>
      </c>
      <c r="F7" s="8">
        <v>119.15</v>
      </c>
      <c r="G7" s="1">
        <f t="shared" si="0"/>
        <v>-16.659999999999997</v>
      </c>
      <c r="H7" s="2">
        <f t="shared" si="1"/>
        <v>-19.950000000000003</v>
      </c>
      <c r="I7" s="3">
        <f t="shared" si="2"/>
        <v>-3.2900000000000063</v>
      </c>
    </row>
    <row r="8" spans="1:9" x14ac:dyDescent="0.25">
      <c r="D8" s="7">
        <v>102.1</v>
      </c>
      <c r="E8" s="8">
        <v>111.01</v>
      </c>
      <c r="F8" s="8">
        <v>106.14</v>
      </c>
      <c r="G8" s="1">
        <f t="shared" si="0"/>
        <v>-8.9100000000000108</v>
      </c>
      <c r="H8" s="2">
        <f t="shared" si="1"/>
        <v>-4.0400000000000063</v>
      </c>
      <c r="I8" s="3">
        <f t="shared" si="2"/>
        <v>4.8700000000000045</v>
      </c>
    </row>
    <row r="9" spans="1:9" x14ac:dyDescent="0.25">
      <c r="D9" s="7">
        <v>87.05</v>
      </c>
      <c r="E9" s="8">
        <v>109.46</v>
      </c>
      <c r="F9" s="8">
        <v>93.18</v>
      </c>
      <c r="G9" s="1">
        <f t="shared" si="0"/>
        <v>-22.409999999999997</v>
      </c>
      <c r="H9" s="2">
        <f t="shared" si="1"/>
        <v>-6.1300000000000097</v>
      </c>
      <c r="I9" s="3">
        <f t="shared" si="2"/>
        <v>16.279999999999987</v>
      </c>
    </row>
    <row r="10" spans="1:9" x14ac:dyDescent="0.25">
      <c r="D10" s="7">
        <v>90.43</v>
      </c>
      <c r="E10" s="8">
        <v>106.75</v>
      </c>
      <c r="F10" s="8">
        <v>94.46</v>
      </c>
      <c r="G10" s="1">
        <f t="shared" si="0"/>
        <v>-16.319999999999993</v>
      </c>
      <c r="H10" s="2">
        <f t="shared" si="1"/>
        <v>-4.0299999999999869</v>
      </c>
      <c r="I10" s="3">
        <f t="shared" si="2"/>
        <v>12.290000000000006</v>
      </c>
    </row>
    <row r="11" spans="1:9" x14ac:dyDescent="0.25">
      <c r="D11" s="7">
        <v>72.81</v>
      </c>
      <c r="E11" s="8">
        <v>74.22</v>
      </c>
      <c r="F11" s="8">
        <v>72.180000000000007</v>
      </c>
      <c r="G11" s="1">
        <f t="shared" si="0"/>
        <v>-1.4099999999999966</v>
      </c>
      <c r="H11" s="2">
        <f t="shared" si="1"/>
        <v>0.62999999999999545</v>
      </c>
      <c r="I11" s="3">
        <f t="shared" si="2"/>
        <v>2.039999999999992</v>
      </c>
    </row>
    <row r="12" spans="1:9" x14ac:dyDescent="0.25">
      <c r="D12" s="7">
        <v>97.72</v>
      </c>
      <c r="E12" s="8">
        <v>99.27</v>
      </c>
      <c r="F12" s="8">
        <v>95.72</v>
      </c>
      <c r="G12" s="1">
        <f t="shared" si="0"/>
        <v>-1.5499999999999972</v>
      </c>
      <c r="H12" s="2">
        <f t="shared" si="1"/>
        <v>2</v>
      </c>
      <c r="I12" s="3">
        <f t="shared" si="2"/>
        <v>3.5499999999999972</v>
      </c>
    </row>
    <row r="15" spans="1:9" x14ac:dyDescent="0.25">
      <c r="A15" t="s">
        <v>7</v>
      </c>
      <c r="B15" t="s">
        <v>0</v>
      </c>
      <c r="C15">
        <f>+AVERAGE(D3:D12)</f>
        <v>96.573999999999998</v>
      </c>
    </row>
    <row r="16" spans="1:9" x14ac:dyDescent="0.25">
      <c r="A16" t="s">
        <v>8</v>
      </c>
      <c r="B16" t="s">
        <v>0</v>
      </c>
      <c r="C16">
        <f>+STDEV(D3:D12)</f>
        <v>11.146398720862381</v>
      </c>
    </row>
    <row r="19" spans="1:3" x14ac:dyDescent="0.25">
      <c r="A19" t="s">
        <v>7</v>
      </c>
      <c r="B19" t="s">
        <v>1</v>
      </c>
      <c r="C19">
        <f>+AVERAGE(E3:E12)</f>
        <v>105.77500000000001</v>
      </c>
    </row>
    <row r="20" spans="1:3" x14ac:dyDescent="0.25">
      <c r="A20" t="s">
        <v>9</v>
      </c>
      <c r="B20" t="s">
        <v>1</v>
      </c>
      <c r="C20">
        <f>+STDEV(E3:E12)</f>
        <v>12.17451824280718</v>
      </c>
    </row>
    <row r="22" spans="1:3" x14ac:dyDescent="0.25">
      <c r="A22" t="s">
        <v>7</v>
      </c>
      <c r="B22" t="s">
        <v>2</v>
      </c>
      <c r="C22">
        <f>+AVERAGE(F3:F12)</f>
        <v>101.45300000000002</v>
      </c>
    </row>
    <row r="23" spans="1:3" x14ac:dyDescent="0.25">
      <c r="A23" t="s">
        <v>10</v>
      </c>
      <c r="B23" t="s">
        <v>2</v>
      </c>
      <c r="C23">
        <f>+STDEV(F3:F12)</f>
        <v>13.371181324026557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3"/>
  <sheetViews>
    <sheetView workbookViewId="0">
      <selection activeCell="J21" sqref="J21"/>
    </sheetView>
  </sheetViews>
  <sheetFormatPr baseColWidth="10" defaultRowHeight="15" x14ac:dyDescent="0.25"/>
  <sheetData>
    <row r="1" spans="1:9" x14ac:dyDescent="0.25">
      <c r="F1" t="s">
        <v>14</v>
      </c>
    </row>
    <row r="2" spans="1:9" x14ac:dyDescent="0.25"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</row>
    <row r="3" spans="1:9" x14ac:dyDescent="0.25">
      <c r="D3" s="7">
        <v>68.36</v>
      </c>
      <c r="E3" s="8">
        <v>71.59</v>
      </c>
      <c r="F3" s="8">
        <v>60.92</v>
      </c>
      <c r="G3" s="1">
        <f>+D3-E3</f>
        <v>-3.230000000000004</v>
      </c>
      <c r="H3" s="2">
        <f>+D3-F3</f>
        <v>7.4399999999999977</v>
      </c>
      <c r="I3" s="3">
        <f>+E3-F3</f>
        <v>10.670000000000002</v>
      </c>
    </row>
    <row r="4" spans="1:9" x14ac:dyDescent="0.25">
      <c r="D4" s="9">
        <v>45.1</v>
      </c>
      <c r="E4" s="8">
        <v>54.21</v>
      </c>
      <c r="F4" s="8">
        <v>54.83</v>
      </c>
      <c r="G4" s="1">
        <f t="shared" ref="G4:G12" si="0">+D4-E4</f>
        <v>-9.11</v>
      </c>
      <c r="H4" s="2">
        <f t="shared" ref="H4:H12" si="1">+D4-F4</f>
        <v>-9.7299999999999969</v>
      </c>
      <c r="I4" s="3">
        <f t="shared" ref="I4:I12" si="2">+E4-F4</f>
        <v>-0.61999999999999744</v>
      </c>
    </row>
    <row r="5" spans="1:9" x14ac:dyDescent="0.25">
      <c r="D5" s="9">
        <v>53.85</v>
      </c>
      <c r="E5" s="8">
        <v>53.15</v>
      </c>
      <c r="F5" s="8">
        <v>50.28</v>
      </c>
      <c r="G5" s="1">
        <f t="shared" si="0"/>
        <v>0.70000000000000284</v>
      </c>
      <c r="H5" s="2">
        <f t="shared" si="1"/>
        <v>3.5700000000000003</v>
      </c>
      <c r="I5" s="3">
        <f t="shared" si="2"/>
        <v>2.8699999999999974</v>
      </c>
    </row>
    <row r="6" spans="1:9" x14ac:dyDescent="0.25">
      <c r="D6" s="9">
        <v>60.9</v>
      </c>
      <c r="E6" s="8">
        <v>64.459999999999994</v>
      </c>
      <c r="F6" s="8">
        <v>62.02</v>
      </c>
      <c r="G6" s="1">
        <f t="shared" si="0"/>
        <v>-3.5599999999999952</v>
      </c>
      <c r="H6" s="2">
        <f t="shared" si="1"/>
        <v>-1.1200000000000045</v>
      </c>
      <c r="I6" s="3">
        <f t="shared" si="2"/>
        <v>2.4399999999999906</v>
      </c>
    </row>
    <row r="7" spans="1:9" x14ac:dyDescent="0.25">
      <c r="D7" s="9">
        <v>60.54</v>
      </c>
      <c r="E7" s="8">
        <v>59.14</v>
      </c>
      <c r="F7" s="8">
        <v>56.92</v>
      </c>
      <c r="G7" s="1">
        <f t="shared" si="0"/>
        <v>1.3999999999999986</v>
      </c>
      <c r="H7" s="2">
        <f t="shared" si="1"/>
        <v>3.6199999999999974</v>
      </c>
      <c r="I7" s="3">
        <f t="shared" si="2"/>
        <v>2.2199999999999989</v>
      </c>
    </row>
    <row r="8" spans="1:9" x14ac:dyDescent="0.25">
      <c r="D8" s="9">
        <v>59.54</v>
      </c>
      <c r="E8" s="8">
        <v>63.14</v>
      </c>
      <c r="F8" s="8">
        <v>54.86</v>
      </c>
      <c r="G8" s="1">
        <f t="shared" si="0"/>
        <v>-3.6000000000000014</v>
      </c>
      <c r="H8" s="2">
        <f t="shared" si="1"/>
        <v>4.68</v>
      </c>
      <c r="I8" s="3">
        <f t="shared" si="2"/>
        <v>8.2800000000000011</v>
      </c>
    </row>
    <row r="9" spans="1:9" x14ac:dyDescent="0.25">
      <c r="D9" s="9">
        <v>61.06</v>
      </c>
      <c r="E9" s="8">
        <v>58.75</v>
      </c>
      <c r="F9" s="8">
        <v>63.72</v>
      </c>
      <c r="G9" s="1">
        <f t="shared" si="0"/>
        <v>2.3100000000000023</v>
      </c>
      <c r="H9" s="2">
        <f t="shared" si="1"/>
        <v>-2.6599999999999966</v>
      </c>
      <c r="I9" s="3">
        <f t="shared" si="2"/>
        <v>-4.9699999999999989</v>
      </c>
    </row>
    <row r="10" spans="1:9" x14ac:dyDescent="0.25">
      <c r="D10" s="9">
        <v>73.209999999999994</v>
      </c>
      <c r="E10" s="8">
        <v>68.489999999999995</v>
      </c>
      <c r="F10" s="8">
        <v>76.77</v>
      </c>
      <c r="G10" s="1">
        <f t="shared" si="0"/>
        <v>4.7199999999999989</v>
      </c>
      <c r="H10" s="2">
        <f t="shared" si="1"/>
        <v>-3.5600000000000023</v>
      </c>
      <c r="I10" s="3">
        <f t="shared" si="2"/>
        <v>-8.2800000000000011</v>
      </c>
    </row>
    <row r="11" spans="1:9" x14ac:dyDescent="0.25">
      <c r="D11" s="9">
        <v>59.6</v>
      </c>
      <c r="E11" s="8">
        <v>63.24</v>
      </c>
      <c r="F11" s="8">
        <v>61.15</v>
      </c>
      <c r="G11" s="1">
        <f t="shared" si="0"/>
        <v>-3.6400000000000006</v>
      </c>
      <c r="H11" s="2">
        <f t="shared" si="1"/>
        <v>-1.5499999999999972</v>
      </c>
      <c r="I11" s="3">
        <f t="shared" si="2"/>
        <v>2.0900000000000034</v>
      </c>
    </row>
    <row r="12" spans="1:9" x14ac:dyDescent="0.25">
      <c r="D12" s="9">
        <v>69.52</v>
      </c>
      <c r="E12" s="8">
        <v>71.14</v>
      </c>
      <c r="F12" s="8">
        <v>68.69</v>
      </c>
      <c r="G12" s="1">
        <f t="shared" si="0"/>
        <v>-1.6200000000000045</v>
      </c>
      <c r="H12" s="2">
        <f t="shared" si="1"/>
        <v>0.82999999999999829</v>
      </c>
      <c r="I12" s="3">
        <f t="shared" si="2"/>
        <v>2.4500000000000028</v>
      </c>
    </row>
    <row r="15" spans="1:9" x14ac:dyDescent="0.25">
      <c r="A15" t="s">
        <v>7</v>
      </c>
      <c r="B15" t="s">
        <v>0</v>
      </c>
      <c r="C15">
        <f>+AVERAGE(D3:D12)</f>
        <v>61.167999999999992</v>
      </c>
    </row>
    <row r="16" spans="1:9" x14ac:dyDescent="0.25">
      <c r="A16" t="s">
        <v>8</v>
      </c>
      <c r="B16" t="s">
        <v>0</v>
      </c>
      <c r="C16">
        <f>+STDEV(D3:D12)</f>
        <v>8.0540615012965979</v>
      </c>
    </row>
    <row r="19" spans="1:3" x14ac:dyDescent="0.25">
      <c r="A19" t="s">
        <v>7</v>
      </c>
      <c r="B19" t="s">
        <v>1</v>
      </c>
      <c r="C19">
        <f>+AVERAGE(E3:E12)</f>
        <v>62.730999999999995</v>
      </c>
    </row>
    <row r="20" spans="1:3" x14ac:dyDescent="0.25">
      <c r="A20" t="s">
        <v>9</v>
      </c>
      <c r="B20" t="s">
        <v>1</v>
      </c>
      <c r="C20">
        <f>+STDEV(E3:E12)</f>
        <v>6.4886369909249808</v>
      </c>
    </row>
    <row r="22" spans="1:3" x14ac:dyDescent="0.25">
      <c r="A22" t="s">
        <v>7</v>
      </c>
      <c r="B22" t="s">
        <v>2</v>
      </c>
      <c r="C22">
        <f>+AVERAGE(F3:F12)</f>
        <v>61.016000000000005</v>
      </c>
    </row>
    <row r="23" spans="1:3" x14ac:dyDescent="0.25">
      <c r="A23" t="s">
        <v>10</v>
      </c>
      <c r="B23" t="s">
        <v>2</v>
      </c>
      <c r="C23">
        <f>+STDEV(F3:F12)</f>
        <v>7.627635719321308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3"/>
  <sheetViews>
    <sheetView workbookViewId="0">
      <selection activeCell="K17" sqref="K17"/>
    </sheetView>
  </sheetViews>
  <sheetFormatPr baseColWidth="10" defaultRowHeight="15" x14ac:dyDescent="0.25"/>
  <sheetData>
    <row r="1" spans="1:9" x14ac:dyDescent="0.25">
      <c r="F1" t="s">
        <v>15</v>
      </c>
    </row>
    <row r="2" spans="1:9" x14ac:dyDescent="0.25"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</row>
    <row r="3" spans="1:9" x14ac:dyDescent="0.25">
      <c r="D3" s="7">
        <v>118.01</v>
      </c>
      <c r="E3" s="8">
        <v>130.01</v>
      </c>
      <c r="F3" s="8">
        <v>117.45</v>
      </c>
      <c r="G3" s="1">
        <f>+D3-E3</f>
        <v>-11.999999999999986</v>
      </c>
      <c r="H3" s="2">
        <f>+D3-F3</f>
        <v>0.56000000000000227</v>
      </c>
      <c r="I3" s="3">
        <f>+E3-F3</f>
        <v>12.559999999999988</v>
      </c>
    </row>
    <row r="4" spans="1:9" x14ac:dyDescent="0.25">
      <c r="D4" s="7">
        <v>107.12</v>
      </c>
      <c r="E4" s="8">
        <v>120.11</v>
      </c>
      <c r="F4" s="8">
        <v>110.01</v>
      </c>
      <c r="G4" s="1">
        <f t="shared" ref="G4:G12" si="0">+D4-E4</f>
        <v>-12.989999999999995</v>
      </c>
      <c r="H4" s="2">
        <f t="shared" ref="H4:H12" si="1">+D4-F4</f>
        <v>-2.8900000000000006</v>
      </c>
      <c r="I4" s="3">
        <f t="shared" ref="I4:I12" si="2">+E4-F4</f>
        <v>10.099999999999994</v>
      </c>
    </row>
    <row r="5" spans="1:9" x14ac:dyDescent="0.25">
      <c r="D5" s="7">
        <v>105.27</v>
      </c>
      <c r="E5" s="8">
        <v>120.14</v>
      </c>
      <c r="F5" s="8">
        <v>110.81</v>
      </c>
      <c r="G5" s="1">
        <f t="shared" si="0"/>
        <v>-14.870000000000005</v>
      </c>
      <c r="H5" s="2">
        <f t="shared" si="1"/>
        <v>-5.5400000000000063</v>
      </c>
      <c r="I5" s="3">
        <f t="shared" si="2"/>
        <v>9.3299999999999983</v>
      </c>
    </row>
    <row r="6" spans="1:9" x14ac:dyDescent="0.25">
      <c r="D6" s="7">
        <v>118.45</v>
      </c>
      <c r="E6" s="8">
        <v>104.04</v>
      </c>
      <c r="F6" s="8">
        <v>112.96</v>
      </c>
      <c r="G6" s="1">
        <f t="shared" si="0"/>
        <v>14.409999999999997</v>
      </c>
      <c r="H6" s="2">
        <f t="shared" si="1"/>
        <v>5.4900000000000091</v>
      </c>
      <c r="I6" s="3">
        <f t="shared" si="2"/>
        <v>-8.9199999999999875</v>
      </c>
    </row>
    <row r="7" spans="1:9" x14ac:dyDescent="0.25">
      <c r="D7" s="7">
        <v>101.17</v>
      </c>
      <c r="E7" s="8">
        <v>117.26</v>
      </c>
      <c r="F7" s="8">
        <v>108.06</v>
      </c>
      <c r="G7" s="1">
        <f t="shared" si="0"/>
        <v>-16.090000000000003</v>
      </c>
      <c r="H7" s="2">
        <f t="shared" si="1"/>
        <v>-6.8900000000000006</v>
      </c>
      <c r="I7" s="3">
        <f t="shared" si="2"/>
        <v>9.2000000000000028</v>
      </c>
    </row>
    <row r="8" spans="1:9" x14ac:dyDescent="0.25">
      <c r="D8" s="7">
        <v>109.17</v>
      </c>
      <c r="E8" s="8">
        <v>11894</v>
      </c>
      <c r="F8" s="8">
        <v>113.72</v>
      </c>
      <c r="G8" s="1">
        <f t="shared" si="0"/>
        <v>-11784.83</v>
      </c>
      <c r="H8" s="2">
        <f t="shared" si="1"/>
        <v>-4.5499999999999972</v>
      </c>
      <c r="I8" s="3">
        <f t="shared" si="2"/>
        <v>11780.28</v>
      </c>
    </row>
    <row r="9" spans="1:9" x14ac:dyDescent="0.25">
      <c r="D9" s="7">
        <v>111.14</v>
      </c>
      <c r="E9" s="8">
        <v>126.41</v>
      </c>
      <c r="F9" s="8">
        <v>111.82</v>
      </c>
      <c r="G9" s="1">
        <f t="shared" si="0"/>
        <v>-15.269999999999996</v>
      </c>
      <c r="H9" s="2">
        <f t="shared" si="1"/>
        <v>-0.67999999999999261</v>
      </c>
      <c r="I9" s="3">
        <f t="shared" si="2"/>
        <v>14.590000000000003</v>
      </c>
    </row>
    <row r="10" spans="1:9" x14ac:dyDescent="0.25">
      <c r="D10" s="7">
        <v>111.23</v>
      </c>
      <c r="E10" s="8">
        <v>123.14</v>
      </c>
      <c r="F10" s="8">
        <v>114.78</v>
      </c>
      <c r="G10" s="1">
        <f t="shared" si="0"/>
        <v>-11.909999999999997</v>
      </c>
      <c r="H10" s="2">
        <f t="shared" si="1"/>
        <v>-3.5499999999999972</v>
      </c>
      <c r="I10" s="3">
        <f t="shared" si="2"/>
        <v>8.36</v>
      </c>
    </row>
    <row r="11" spans="1:9" x14ac:dyDescent="0.25">
      <c r="D11" s="7">
        <v>121.55</v>
      </c>
      <c r="E11" s="8">
        <v>123.51</v>
      </c>
      <c r="F11" s="8">
        <v>119.45</v>
      </c>
      <c r="G11" s="1">
        <f t="shared" si="0"/>
        <v>-1.960000000000008</v>
      </c>
      <c r="H11" s="2">
        <f t="shared" si="1"/>
        <v>2.0999999999999943</v>
      </c>
      <c r="I11" s="3">
        <f t="shared" si="2"/>
        <v>4.0600000000000023</v>
      </c>
    </row>
    <row r="12" spans="1:9" x14ac:dyDescent="0.25">
      <c r="D12" s="7">
        <v>123.34</v>
      </c>
      <c r="E12" s="8">
        <v>128.44999999999999</v>
      </c>
      <c r="F12" s="8">
        <v>119.2</v>
      </c>
      <c r="G12" s="1">
        <f t="shared" si="0"/>
        <v>-5.1099999999999852</v>
      </c>
      <c r="H12" s="2">
        <f t="shared" si="1"/>
        <v>4.1400000000000006</v>
      </c>
      <c r="I12" s="3">
        <f t="shared" si="2"/>
        <v>9.2499999999999858</v>
      </c>
    </row>
    <row r="15" spans="1:9" x14ac:dyDescent="0.25">
      <c r="A15" t="s">
        <v>7</v>
      </c>
      <c r="B15" t="s">
        <v>0</v>
      </c>
      <c r="C15">
        <f>+AVERAGE(D3:D12)</f>
        <v>112.64499999999998</v>
      </c>
    </row>
    <row r="16" spans="1:9" x14ac:dyDescent="0.25">
      <c r="A16" t="s">
        <v>8</v>
      </c>
      <c r="B16" t="s">
        <v>0</v>
      </c>
      <c r="C16">
        <f>+STDEV(D3:D12)</f>
        <v>7.3718537545028511</v>
      </c>
    </row>
    <row r="19" spans="1:3" x14ac:dyDescent="0.25">
      <c r="A19" t="s">
        <v>7</v>
      </c>
      <c r="B19" t="s">
        <v>1</v>
      </c>
      <c r="C19">
        <f>+AVERAGE(E3:E12)</f>
        <v>1298.7069999999999</v>
      </c>
    </row>
    <row r="20" spans="1:3" x14ac:dyDescent="0.25">
      <c r="A20" t="s">
        <v>9</v>
      </c>
      <c r="B20" t="s">
        <v>1</v>
      </c>
      <c r="C20">
        <f>+STDEV(E3:E12)</f>
        <v>3722.8136195447355</v>
      </c>
    </row>
    <row r="22" spans="1:3" x14ac:dyDescent="0.25">
      <c r="A22" t="s">
        <v>7</v>
      </c>
      <c r="B22" t="s">
        <v>2</v>
      </c>
      <c r="C22">
        <f>+AVERAGE(F3:F12)</f>
        <v>113.82599999999999</v>
      </c>
    </row>
    <row r="23" spans="1:3" x14ac:dyDescent="0.25">
      <c r="A23" t="s">
        <v>10</v>
      </c>
      <c r="B23" t="s">
        <v>2</v>
      </c>
      <c r="C23">
        <f>+STDEV(F3:F12)</f>
        <v>3.8907702750655093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3"/>
  <sheetViews>
    <sheetView workbookViewId="0">
      <selection activeCell="G13" sqref="G13"/>
    </sheetView>
  </sheetViews>
  <sheetFormatPr baseColWidth="10" defaultRowHeight="15" x14ac:dyDescent="0.25"/>
  <sheetData>
    <row r="1" spans="1:9" x14ac:dyDescent="0.25">
      <c r="F1" t="s">
        <v>17</v>
      </c>
    </row>
    <row r="2" spans="1:9" x14ac:dyDescent="0.25"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</row>
    <row r="3" spans="1:9" x14ac:dyDescent="0.25">
      <c r="D3" s="7">
        <v>48.43</v>
      </c>
      <c r="E3" s="8">
        <v>46.93</v>
      </c>
      <c r="F3" s="8">
        <v>49.27</v>
      </c>
      <c r="G3" s="1">
        <f>+D3-E3</f>
        <v>1.5</v>
      </c>
      <c r="H3" s="2">
        <f>+D3-F3</f>
        <v>-0.84000000000000341</v>
      </c>
      <c r="I3" s="3">
        <f>+E3-F3</f>
        <v>-2.3400000000000034</v>
      </c>
    </row>
    <row r="4" spans="1:9" x14ac:dyDescent="0.25">
      <c r="D4" s="7">
        <v>48.05</v>
      </c>
      <c r="E4" s="8">
        <v>50.02</v>
      </c>
      <c r="F4" s="8">
        <v>46.81</v>
      </c>
      <c r="G4" s="1">
        <f t="shared" ref="G4:G12" si="0">+D4-E4</f>
        <v>-1.970000000000006</v>
      </c>
      <c r="H4" s="2">
        <f t="shared" ref="H4:H12" si="1">+D4-F4</f>
        <v>1.2399999999999949</v>
      </c>
      <c r="I4" s="3">
        <f t="shared" ref="I4:I12" si="2">+E4-F4</f>
        <v>3.2100000000000009</v>
      </c>
    </row>
    <row r="5" spans="1:9" x14ac:dyDescent="0.25">
      <c r="D5" s="7">
        <v>55.09</v>
      </c>
      <c r="E5" s="8">
        <v>52.28</v>
      </c>
      <c r="F5" s="8">
        <v>52.14</v>
      </c>
      <c r="G5" s="1">
        <f t="shared" si="0"/>
        <v>2.8100000000000023</v>
      </c>
      <c r="H5" s="2">
        <f t="shared" si="1"/>
        <v>2.9500000000000028</v>
      </c>
      <c r="I5" s="3">
        <f t="shared" si="2"/>
        <v>0.14000000000000057</v>
      </c>
    </row>
    <row r="6" spans="1:9" x14ac:dyDescent="0.25">
      <c r="D6" s="7">
        <v>48.25</v>
      </c>
      <c r="E6" s="8">
        <v>50.07</v>
      </c>
      <c r="F6" s="8">
        <v>39.92</v>
      </c>
      <c r="G6" s="1">
        <f t="shared" si="0"/>
        <v>-1.8200000000000003</v>
      </c>
      <c r="H6" s="2">
        <f t="shared" si="1"/>
        <v>8.3299999999999983</v>
      </c>
      <c r="I6" s="3">
        <f t="shared" si="2"/>
        <v>10.149999999999999</v>
      </c>
    </row>
    <row r="7" spans="1:9" x14ac:dyDescent="0.25">
      <c r="D7" s="7">
        <v>51.25</v>
      </c>
      <c r="E7" s="8">
        <v>56.48</v>
      </c>
      <c r="F7" s="8">
        <v>50.94</v>
      </c>
      <c r="G7" s="1">
        <f t="shared" si="0"/>
        <v>-5.2299999999999969</v>
      </c>
      <c r="H7" s="2">
        <f t="shared" si="1"/>
        <v>0.31000000000000227</v>
      </c>
      <c r="I7" s="3">
        <f t="shared" si="2"/>
        <v>5.5399999999999991</v>
      </c>
    </row>
    <row r="8" spans="1:9" x14ac:dyDescent="0.25">
      <c r="D8" s="7">
        <v>53.78</v>
      </c>
      <c r="E8" s="8">
        <v>47.22</v>
      </c>
      <c r="F8" s="8">
        <v>53.02</v>
      </c>
      <c r="G8" s="1">
        <f t="shared" si="0"/>
        <v>6.5600000000000023</v>
      </c>
      <c r="H8" s="2">
        <f t="shared" si="1"/>
        <v>0.75999999999999801</v>
      </c>
      <c r="I8" s="3">
        <f t="shared" si="2"/>
        <v>-5.8000000000000043</v>
      </c>
    </row>
    <row r="9" spans="1:9" x14ac:dyDescent="0.25">
      <c r="D9" s="7">
        <v>57.66</v>
      </c>
      <c r="E9" s="8">
        <v>62.31</v>
      </c>
      <c r="F9" s="8">
        <v>54.58</v>
      </c>
      <c r="G9" s="1">
        <f t="shared" si="0"/>
        <v>-4.6500000000000057</v>
      </c>
      <c r="H9" s="2">
        <f t="shared" si="1"/>
        <v>3.0799999999999983</v>
      </c>
      <c r="I9" s="3">
        <f t="shared" si="2"/>
        <v>7.730000000000004</v>
      </c>
    </row>
    <row r="10" spans="1:9" x14ac:dyDescent="0.25">
      <c r="D10" s="7">
        <v>53.15</v>
      </c>
      <c r="E10" s="8">
        <v>52.47</v>
      </c>
      <c r="F10" s="8">
        <v>51.96</v>
      </c>
      <c r="G10" s="1">
        <f t="shared" si="0"/>
        <v>0.67999999999999972</v>
      </c>
      <c r="H10" s="2">
        <f t="shared" si="1"/>
        <v>1.1899999999999977</v>
      </c>
      <c r="I10" s="3">
        <f t="shared" si="2"/>
        <v>0.50999999999999801</v>
      </c>
    </row>
    <row r="11" spans="1:9" x14ac:dyDescent="0.25">
      <c r="D11" s="7">
        <v>48.83</v>
      </c>
      <c r="E11" s="8">
        <v>51.18</v>
      </c>
      <c r="F11" s="8">
        <v>49.55</v>
      </c>
      <c r="G11" s="1">
        <f t="shared" si="0"/>
        <v>-2.3500000000000014</v>
      </c>
      <c r="H11" s="2">
        <f t="shared" si="1"/>
        <v>-0.71999999999999886</v>
      </c>
      <c r="I11" s="3">
        <f t="shared" si="2"/>
        <v>1.6300000000000026</v>
      </c>
    </row>
    <row r="12" spans="1:9" x14ac:dyDescent="0.25">
      <c r="D12" s="7">
        <v>41.06</v>
      </c>
      <c r="E12" s="8">
        <v>43.56</v>
      </c>
      <c r="F12" s="8">
        <v>39.56</v>
      </c>
      <c r="G12" s="1">
        <f t="shared" si="0"/>
        <v>-2.5</v>
      </c>
      <c r="H12" s="2">
        <f t="shared" si="1"/>
        <v>1.5</v>
      </c>
      <c r="I12" s="3">
        <f t="shared" si="2"/>
        <v>4</v>
      </c>
    </row>
    <row r="15" spans="1:9" x14ac:dyDescent="0.25">
      <c r="A15" t="s">
        <v>7</v>
      </c>
      <c r="B15" t="s">
        <v>0</v>
      </c>
      <c r="C15">
        <f>+AVERAGE(D3:D12)</f>
        <v>50.554999999999993</v>
      </c>
    </row>
    <row r="16" spans="1:9" x14ac:dyDescent="0.25">
      <c r="A16" t="s">
        <v>8</v>
      </c>
      <c r="B16" t="s">
        <v>0</v>
      </c>
      <c r="C16">
        <f>+STDEV(D3:D12)</f>
        <v>4.6892222761941609</v>
      </c>
    </row>
    <row r="19" spans="1:3" x14ac:dyDescent="0.25">
      <c r="A19" t="s">
        <v>7</v>
      </c>
      <c r="B19" t="s">
        <v>1</v>
      </c>
      <c r="C19">
        <f>+AVERAGE(E3:E12)</f>
        <v>51.251999999999995</v>
      </c>
    </row>
    <row r="20" spans="1:3" x14ac:dyDescent="0.25">
      <c r="A20" t="s">
        <v>9</v>
      </c>
      <c r="B20" t="s">
        <v>1</v>
      </c>
      <c r="C20">
        <f>+STDEV(E3:E12)</f>
        <v>5.2617631181108022</v>
      </c>
    </row>
    <row r="22" spans="1:3" x14ac:dyDescent="0.25">
      <c r="A22" t="s">
        <v>7</v>
      </c>
      <c r="B22" t="s">
        <v>2</v>
      </c>
      <c r="C22">
        <f>+AVERAGE(F3:F12)</f>
        <v>48.774999999999999</v>
      </c>
    </row>
    <row r="23" spans="1:3" x14ac:dyDescent="0.25">
      <c r="A23" t="s">
        <v>10</v>
      </c>
      <c r="B23" t="s">
        <v>2</v>
      </c>
      <c r="C23">
        <f>+STDEV(F3:F12)</f>
        <v>5.2271391155519931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3"/>
  <sheetViews>
    <sheetView workbookViewId="0">
      <selection activeCell="M7" sqref="M7"/>
    </sheetView>
  </sheetViews>
  <sheetFormatPr baseColWidth="10" defaultRowHeight="15" x14ac:dyDescent="0.25"/>
  <sheetData>
    <row r="1" spans="1:9" x14ac:dyDescent="0.25">
      <c r="F1" t="s">
        <v>18</v>
      </c>
    </row>
    <row r="2" spans="1:9" x14ac:dyDescent="0.25"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</row>
    <row r="3" spans="1:9" x14ac:dyDescent="0.25">
      <c r="D3" s="7">
        <v>72.180000000000007</v>
      </c>
      <c r="E3" s="8">
        <v>83.39</v>
      </c>
      <c r="F3" s="8">
        <v>88.4</v>
      </c>
      <c r="G3" s="1">
        <f>+D3-E3</f>
        <v>-11.209999999999994</v>
      </c>
      <c r="H3" s="2">
        <f>+D3-F3</f>
        <v>-16.22</v>
      </c>
      <c r="I3" s="3">
        <f>+E3-F3</f>
        <v>-5.0100000000000051</v>
      </c>
    </row>
    <row r="4" spans="1:9" x14ac:dyDescent="0.25">
      <c r="D4" s="7">
        <v>67.209999999999994</v>
      </c>
      <c r="E4" s="8">
        <v>69.180000000000007</v>
      </c>
      <c r="F4" s="8">
        <v>63.85</v>
      </c>
      <c r="G4" s="1">
        <f t="shared" ref="G4:G12" si="0">+D4-E4</f>
        <v>-1.9700000000000131</v>
      </c>
      <c r="H4" s="2">
        <f t="shared" ref="H4:H12" si="1">+D4-F4</f>
        <v>3.3599999999999923</v>
      </c>
      <c r="I4" s="3">
        <f t="shared" ref="I4:I12" si="2">+E4-F4</f>
        <v>5.3300000000000054</v>
      </c>
    </row>
    <row r="5" spans="1:9" x14ac:dyDescent="0.25">
      <c r="D5" s="7">
        <v>58.21</v>
      </c>
      <c r="E5" s="8">
        <v>60.75</v>
      </c>
      <c r="F5" s="8">
        <v>56.26</v>
      </c>
      <c r="G5" s="1">
        <f t="shared" si="0"/>
        <v>-2.5399999999999991</v>
      </c>
      <c r="H5" s="2">
        <f t="shared" si="1"/>
        <v>1.9500000000000028</v>
      </c>
      <c r="I5" s="3">
        <f t="shared" si="2"/>
        <v>4.490000000000002</v>
      </c>
    </row>
    <row r="6" spans="1:9" x14ac:dyDescent="0.25">
      <c r="D6" s="7">
        <v>68.75</v>
      </c>
      <c r="E6" s="8">
        <v>75.069999999999993</v>
      </c>
      <c r="F6" s="8">
        <v>65.03</v>
      </c>
      <c r="G6" s="1">
        <f t="shared" si="0"/>
        <v>-6.3199999999999932</v>
      </c>
      <c r="H6" s="2">
        <f t="shared" si="1"/>
        <v>3.7199999999999989</v>
      </c>
      <c r="I6" s="3">
        <f t="shared" si="2"/>
        <v>10.039999999999992</v>
      </c>
    </row>
    <row r="7" spans="1:9" x14ac:dyDescent="0.25">
      <c r="D7" s="7">
        <v>60.1</v>
      </c>
      <c r="E7" s="8">
        <v>74.709999999999994</v>
      </c>
      <c r="F7" s="8">
        <v>67.3</v>
      </c>
      <c r="G7" s="1">
        <f t="shared" si="0"/>
        <v>-14.609999999999992</v>
      </c>
      <c r="H7" s="2">
        <f t="shared" si="1"/>
        <v>-7.1999999999999957</v>
      </c>
      <c r="I7" s="3">
        <f t="shared" si="2"/>
        <v>7.4099999999999966</v>
      </c>
    </row>
    <row r="8" spans="1:9" x14ac:dyDescent="0.25">
      <c r="D8" s="7">
        <v>61.85</v>
      </c>
      <c r="E8" s="8">
        <v>74.86</v>
      </c>
      <c r="F8" s="8">
        <v>68.010000000000005</v>
      </c>
      <c r="G8" s="1">
        <f t="shared" si="0"/>
        <v>-13.009999999999998</v>
      </c>
      <c r="H8" s="2">
        <f t="shared" si="1"/>
        <v>-6.1600000000000037</v>
      </c>
      <c r="I8" s="3">
        <f t="shared" si="2"/>
        <v>6.8499999999999943</v>
      </c>
    </row>
    <row r="9" spans="1:9" x14ac:dyDescent="0.25">
      <c r="D9" s="7">
        <v>54.26</v>
      </c>
      <c r="E9" s="8">
        <v>69.849999999999994</v>
      </c>
      <c r="F9" s="8">
        <v>61.42</v>
      </c>
      <c r="G9" s="1">
        <f t="shared" si="0"/>
        <v>-15.589999999999996</v>
      </c>
      <c r="H9" s="2">
        <f t="shared" si="1"/>
        <v>-7.1600000000000037</v>
      </c>
      <c r="I9" s="3">
        <f t="shared" si="2"/>
        <v>8.4299999999999926</v>
      </c>
    </row>
    <row r="10" spans="1:9" x14ac:dyDescent="0.25">
      <c r="D10" s="7">
        <v>52.27</v>
      </c>
      <c r="E10" s="8">
        <v>63.81</v>
      </c>
      <c r="F10" s="8">
        <v>55.49</v>
      </c>
      <c r="G10" s="1">
        <f t="shared" si="0"/>
        <v>-11.54</v>
      </c>
      <c r="H10" s="2">
        <f t="shared" si="1"/>
        <v>-3.2199999999999989</v>
      </c>
      <c r="I10" s="3">
        <f t="shared" si="2"/>
        <v>8.32</v>
      </c>
    </row>
    <row r="11" spans="1:9" x14ac:dyDescent="0.25">
      <c r="D11" s="7">
        <v>64.36</v>
      </c>
      <c r="E11" s="8">
        <v>68.25</v>
      </c>
      <c r="F11" s="8">
        <v>64.36</v>
      </c>
      <c r="G11" s="1">
        <f t="shared" si="0"/>
        <v>-3.8900000000000006</v>
      </c>
      <c r="H11" s="2">
        <f t="shared" si="1"/>
        <v>0</v>
      </c>
      <c r="I11" s="3">
        <f t="shared" si="2"/>
        <v>3.8900000000000006</v>
      </c>
    </row>
    <row r="12" spans="1:9" x14ac:dyDescent="0.25">
      <c r="D12" s="7">
        <v>64.55</v>
      </c>
      <c r="E12" s="8">
        <v>68.150000000000006</v>
      </c>
      <c r="F12" s="8">
        <v>63.37</v>
      </c>
      <c r="G12" s="1">
        <f t="shared" si="0"/>
        <v>-3.6000000000000085</v>
      </c>
      <c r="H12" s="2">
        <f t="shared" si="1"/>
        <v>1.1799999999999997</v>
      </c>
      <c r="I12" s="3">
        <f t="shared" si="2"/>
        <v>4.7800000000000082</v>
      </c>
    </row>
    <row r="15" spans="1:9" x14ac:dyDescent="0.25">
      <c r="A15" t="s">
        <v>7</v>
      </c>
      <c r="B15" t="s">
        <v>0</v>
      </c>
      <c r="C15">
        <f>+AVERAGE(D3:D12)</f>
        <v>62.374000000000002</v>
      </c>
    </row>
    <row r="16" spans="1:9" x14ac:dyDescent="0.25">
      <c r="A16" t="s">
        <v>8</v>
      </c>
      <c r="B16" t="s">
        <v>0</v>
      </c>
      <c r="C16">
        <f>+STDEV(D3:D12)</f>
        <v>6.3209478895354154</v>
      </c>
    </row>
    <row r="19" spans="1:3" x14ac:dyDescent="0.25">
      <c r="A19" t="s">
        <v>7</v>
      </c>
      <c r="B19" t="s">
        <v>1</v>
      </c>
      <c r="C19">
        <f>+AVERAGE(E3:E12)</f>
        <v>70.801999999999992</v>
      </c>
    </row>
    <row r="20" spans="1:3" x14ac:dyDescent="0.25">
      <c r="A20" t="s">
        <v>9</v>
      </c>
      <c r="B20" t="s">
        <v>1</v>
      </c>
      <c r="C20">
        <f>+STDEV(E3:E12)</f>
        <v>6.4586476052567585</v>
      </c>
    </row>
    <row r="22" spans="1:3" x14ac:dyDescent="0.25">
      <c r="A22" t="s">
        <v>7</v>
      </c>
      <c r="B22" t="s">
        <v>2</v>
      </c>
      <c r="C22">
        <f>+AVERAGE(F3:F12)</f>
        <v>65.349000000000004</v>
      </c>
    </row>
    <row r="23" spans="1:3" x14ac:dyDescent="0.25">
      <c r="A23" t="s">
        <v>10</v>
      </c>
      <c r="B23" t="s">
        <v>2</v>
      </c>
      <c r="C23">
        <f>+STDEV(F3:F12)</f>
        <v>9.0965566745518469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Monica Maritza Cobos Calderon</cp:lastModifiedBy>
  <dcterms:created xsi:type="dcterms:W3CDTF">2011-04-14T19:29:41Z</dcterms:created>
  <dcterms:modified xsi:type="dcterms:W3CDTF">2025-05-21T17:38:57Z</dcterms:modified>
</cp:coreProperties>
</file>